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ονομικής Προσφοράς" sheetId="8" r:id="rId1"/>
  </sheets>
  <definedNames>
    <definedName name="_GoBack" localSheetId="0">'Έντυπο Οικονομικής Προσφοράς'!$D$110</definedName>
  </definedNames>
  <calcPr calcId="124519"/>
</workbook>
</file>

<file path=xl/calcChain.xml><?xml version="1.0" encoding="utf-8"?>
<calcChain xmlns="http://schemas.openxmlformats.org/spreadsheetml/2006/main">
  <c r="F146" i="8"/>
  <c r="F145"/>
  <c r="F144"/>
  <c r="F143"/>
  <c r="F142"/>
  <c r="F135"/>
  <c r="F134"/>
  <c r="F133"/>
  <c r="F126"/>
  <c r="F125"/>
  <c r="F124"/>
  <c r="F123"/>
  <c r="F122"/>
  <c r="F121"/>
  <c r="F120"/>
  <c r="F119"/>
  <c r="F118"/>
  <c r="F117"/>
  <c r="F116"/>
  <c r="F109"/>
  <c r="F108"/>
  <c r="F107"/>
  <c r="F106"/>
  <c r="F105"/>
  <c r="F104"/>
  <c r="F103"/>
  <c r="F102"/>
  <c r="F84"/>
  <c r="F83"/>
  <c r="F76"/>
  <c r="F75"/>
  <c r="F74"/>
  <c r="F57"/>
  <c r="F56"/>
  <c r="F55"/>
  <c r="F54"/>
  <c r="F53"/>
  <c r="F52"/>
  <c r="F51"/>
  <c r="F43"/>
  <c r="F42"/>
  <c r="F41"/>
  <c r="F40"/>
  <c r="F39"/>
  <c r="F32"/>
  <c r="F31"/>
  <c r="F30"/>
  <c r="F29"/>
  <c r="F28"/>
  <c r="F27"/>
  <c r="F26"/>
  <c r="F25"/>
  <c r="F24"/>
  <c r="F23"/>
  <c r="F22"/>
  <c r="F21"/>
  <c r="F14"/>
  <c r="F13"/>
  <c r="F12"/>
  <c r="F11"/>
  <c r="F10"/>
  <c r="F9"/>
  <c r="F8"/>
  <c r="F7"/>
  <c r="F6"/>
  <c r="F5"/>
  <c r="F4"/>
  <c r="F136" l="1"/>
  <c r="F137" s="1"/>
  <c r="F138" s="1"/>
  <c r="F110"/>
  <c r="F127"/>
  <c r="F128" s="1"/>
  <c r="F129" s="1"/>
  <c r="F85"/>
  <c r="F86" s="1"/>
  <c r="F87" s="1"/>
  <c r="F15"/>
  <c r="F33"/>
  <c r="F34" s="1"/>
  <c r="F35" s="1"/>
  <c r="F44"/>
  <c r="F45" s="1"/>
  <c r="F46" s="1"/>
  <c r="F77"/>
  <c r="F90" s="1"/>
  <c r="F147"/>
  <c r="F148" s="1"/>
  <c r="F149" s="1"/>
  <c r="F58"/>
  <c r="F62" l="1"/>
  <c r="F63" s="1"/>
  <c r="F64" s="1"/>
  <c r="F151"/>
  <c r="F152" s="1"/>
  <c r="F153" s="1"/>
  <c r="F111"/>
  <c r="F112" s="1"/>
  <c r="F78"/>
  <c r="F91" s="1"/>
  <c r="F16"/>
  <c r="F17" s="1"/>
  <c r="F59"/>
  <c r="F60" s="1"/>
  <c r="F79" l="1"/>
  <c r="F92" l="1"/>
</calcChain>
</file>

<file path=xl/sharedStrings.xml><?xml version="1.0" encoding="utf-8"?>
<sst xmlns="http://schemas.openxmlformats.org/spreadsheetml/2006/main" count="255" uniqueCount="105">
  <si>
    <t>α/α</t>
  </si>
  <si>
    <t>Περιγραφή</t>
  </si>
  <si>
    <t>Ποσότητα</t>
  </si>
  <si>
    <t>Σύνολο</t>
  </si>
  <si>
    <t>Φ.Π.Α. 24%</t>
  </si>
  <si>
    <t>Γενικό Σύνολο 3ης Ομάδας</t>
  </si>
  <si>
    <t>Βιβλίο Πρωτοκόλλου για το Ληξιαρχείο του Δήμου, με χοντρό εξώφυλλο, 200 σελίδων, διαστάσεων 24,5 cm x 34 cm</t>
  </si>
  <si>
    <t>Αυτοκόλλητα γράμματα για περίπτερα, διαστάσεων 3,00 m Χ 0,18 m με την τοποθέτησή τους στον χώρο που θα υποδεικνύεται κάθε φορά από τον υπεύθυνο της Διεύθυνσης Πολιτισμού του Δήμου Ιλίου</t>
  </si>
  <si>
    <t>τεμάχιο</t>
  </si>
  <si>
    <t>Μονάδα μέτρησης</t>
  </si>
  <si>
    <t>Τιμή Μονάδας (€)</t>
  </si>
  <si>
    <t>Συνολική Τιμή (€)</t>
  </si>
  <si>
    <t>Σύνολο Φ.Π.Α.</t>
  </si>
  <si>
    <t>Σύνολο 1ης Ομάδας</t>
  </si>
  <si>
    <t>Α΄ Υποομάδα:  Αιτήσεις, μπλοκ, αυτοκόλλητα, φάκελοι λοιπών Υπηρεσιών του Δήμου Ιλίου</t>
  </si>
  <si>
    <t>Σύνολο 2ης Ομάδας</t>
  </si>
  <si>
    <t>Εργασίες για την έκδοση εντύπου μονόφυλλου μίας (1) όψης, διαστάσεων έως 15cm x21cm, σε 4 χρώματα</t>
  </si>
  <si>
    <t>Εργασίες για την έκδοση εντύπου μονόφυλλου δύο (2) όψεων, διαστάσεων έως 21 εκ Χ10 εκ, σε 4 χρώματα</t>
  </si>
  <si>
    <t>Εργασίες για την έκδοση εντύπου τεσσάρων (4) σελίδων, δύο (2) όψεων, διαστάσεων έως 17cm x 24cm κλειστά, σε 4 χρώματα</t>
  </si>
  <si>
    <t>Εργασίες για την έκδοση εντύπου οκτώ (8) σελίδων, δύο (2) όψεων, διαστάσεων έως 17cm x 24cm κλειστά, σε 4 χρώματα</t>
  </si>
  <si>
    <t>Εργασίες για την έκδοση εντύπου δεκαέξι (16) σελίδων, δύο (2) όψεων, διαστάσεων έως 17cm x 24cm κλειστά, σε 4 χρώματα</t>
  </si>
  <si>
    <t>Εργασίες για την δημιουργία αυτοκόλλητων CD (ροζέτες)</t>
  </si>
  <si>
    <t>Εργασίες για την έκδοση αφίσας μίας (1) όψης, διαστάσεων Α3, σε 4 χρώματα</t>
  </si>
  <si>
    <t>Εργασίες για την έκδοση αφίσας μίας (1) όψης, διαστάσεων Α4, σε 4 χρώματα</t>
  </si>
  <si>
    <t>Εργασίες για την δημιουργία αεροπανό διαστάσεων  περίπου 1,20 μ. x 7 μ.</t>
  </si>
  <si>
    <t>Εργασίες για την δημιουργία internet banners (jpg): μέγεθος έως 300 x 450 pixels</t>
  </si>
  <si>
    <t>Φ.Π Α. 24%</t>
  </si>
  <si>
    <t>Εργασίες για την έκδοση προσκλήσεων τεσσάρων (4) σελίδων, 2 όψεων, διαστάσεων έως 14cmΧ21cm, σε 4 χρώματα, κλειστό</t>
  </si>
  <si>
    <t>Εργασίες για την έκδοση εντύπου οκτώ (8) σελίδων, δύο (2) όψεων, διαστάσεων έως 14cm x 21 cm κλειστά, σε 4 χρώματα</t>
  </si>
  <si>
    <t>Εργασίες για την έκδοση εντύπου δεκαέξι (16) σελίδων, δύο (2) όψεων, διαστάσεων έως 14cm x 21cm κλειστά, σε 4 χρώματα, κλειστό</t>
  </si>
  <si>
    <t>Εργασίες για την έκδοση αφίσας μίας (1) όψης, διαστάσεων 29 cm x 43 cm (Α3), σε 4 χρώματα</t>
  </si>
  <si>
    <t>Εργασίες για την έκδοση έντυπου μονόφυλλου, 2 όψεων, διαστάσεων 30 cm x 21 (Α4)  cm, σε 4 χρώματα.</t>
  </si>
  <si>
    <t xml:space="preserve">Εργασίες για δημιουργία αφισών, μίας όψης, διαστάσεων 1μ Χ 1μ  σε 4 χρώματα </t>
  </si>
  <si>
    <t>Εργασίες για την έκδοση εντύπου μονόφυλλου μίας (1) όψης, διαστάσεων έως 17 εκ x 29 εκ, σε 4 χρώματα</t>
  </si>
  <si>
    <t>Εργασίες για την έκδοση προσκλήσεων, τεσσάρων (4) σελίδων, δύο (2) όψεων, διαστάσεων έως 10 εκ Χ 21 εκ, σε τέσσερα χρώματα</t>
  </si>
  <si>
    <t>Εργασίες για την δημιουργία αεροπανό διαστάσεων περίπου 1,20 μ. x 7 μ.</t>
  </si>
  <si>
    <t>Σύνολο Φ.Π.Α. 24%</t>
  </si>
  <si>
    <t>1η ομάδα: Εργασίες για την έκδοση αφισών, εντύπων και πανό</t>
  </si>
  <si>
    <t>3η Ομάδα: Aφίσες, έντυπα, προσκλήσεις</t>
  </si>
  <si>
    <t xml:space="preserve">Γενικό Σύνολο 2ης Ομάδας </t>
  </si>
  <si>
    <t>Σύνολο 3ης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</si>
  <si>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</si>
  <si>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</si>
  <si>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</si>
  <si>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1ης Ομάδας</t>
  </si>
  <si>
    <t>Γενικό Σύνολο Α΄ Υποομάδας</t>
  </si>
  <si>
    <t>Γενικό Σύνολο Β΄ Υποομάδας</t>
  </si>
  <si>
    <t>Γενικό Σύνολο Γ΄ Υποομάδας</t>
  </si>
  <si>
    <t>Έντυπο αίτησης μιας όψεως, για τις ανάγκες του Ληξιαρχείου, διαστάσεων 14Χ21</t>
  </si>
  <si>
    <t xml:space="preserve">Αφίσες σε χαρτί βέλβετ βάρους 150 gr., διαστάσεων περίπου 29 cm x 43 cm (A3), σε 4 χρώματα (έως 8 διαφορετικές ή ίδιες εκτυπώσεις) </t>
  </si>
  <si>
    <t xml:space="preserve">Αφίσες σε χαρτί βέλβετ βάρους 150 gr., διαστάσεων περίπου 21 cm x 30 (A4) cm, σε 4 χρώματα (έως 8 διαφορετικές ή ίδιες εκτυπώσεις) </t>
  </si>
  <si>
    <t>Αφίσες σε χαρτί βέλβετ βάρους 150gr  διαστάσεων 29 cm x 43 cm (Α3), σε 4 χρώματα (έως 6 διαφορετικές ή ίδιες εκτυπώσεις)</t>
  </si>
  <si>
    <t>Έντυπο  σε χαρτί βέλβετ βάρους 120gr  μονόφυλλου μίας (1) όψης, διαστάσεων έως 17cm x29cm, σε 4 χρώματα (έως 2 διαφορετικές ή ίδιες εκτυπώσεις)</t>
  </si>
  <si>
    <t>Αυτοκόλλητο PVC λευκό, διαστάσεων 50 Χ 70, σε 4 χρώματα (4 διαφορετικές ή ίδιες εκτυπώσεις)</t>
  </si>
  <si>
    <t>Προσκλήσεις για εκδηλώσεις σε χαρτί βέλβετ βάρους 300 gr., 1 σελίδας (διπλής όψης), διαστάσεων περίπου 15 cm x 21 cm, σε 4 χρώματα (έως 10 διαφορετικές ή ίδιες εκτυπώσεις)</t>
  </si>
  <si>
    <r>
      <t xml:space="preserve">Πρόσκληση σε χαρτί βέλβετ βάρους 300gr, </t>
    </r>
    <r>
      <rPr>
        <b/>
        <sz val="11"/>
        <color rgb="FF000000"/>
        <rFont val="Arial"/>
        <family val="2"/>
        <charset val="161"/>
      </rPr>
      <t>δίπτυχο</t>
    </r>
    <r>
      <rPr>
        <sz val="11"/>
        <color rgb="FF000000"/>
        <rFont val="Arial"/>
        <family val="2"/>
        <charset val="161"/>
      </rPr>
      <t>, 4 σελίδων, 2 όψεων ανά σελίδα, διαστάσεων έως 10cm x 21cm, σε 4 χρώματα (1 εκτύπωση)</t>
    </r>
  </si>
  <si>
    <r>
      <t xml:space="preserve">Εργασίες για την έκδοση προσκλήσεων μονόφυλλες, δύο (2) όψεων, διαστάσεων </t>
    </r>
    <r>
      <rPr>
        <b/>
        <sz val="11"/>
        <rFont val="Arial"/>
        <family val="2"/>
        <charset val="161"/>
      </rPr>
      <t>έως 15cmΧ21cm</t>
    </r>
    <r>
      <rPr>
        <sz val="11"/>
        <rFont val="Arial"/>
        <family val="2"/>
        <charset val="161"/>
      </rPr>
      <t>, σε 4 χρώματα</t>
    </r>
  </si>
  <si>
    <r>
      <t xml:space="preserve">Εργασίες για την έκδοση εντύπου τεσσάρων (4) σελίδων, δύο (2) όψεων, διαστάσεων </t>
    </r>
    <r>
      <rPr>
        <b/>
        <sz val="11"/>
        <rFont val="Arial"/>
        <family val="2"/>
        <charset val="161"/>
      </rPr>
      <t>έως 17cm x 24cm</t>
    </r>
    <r>
      <rPr>
        <sz val="11"/>
        <rFont val="Arial"/>
        <family val="2"/>
        <charset val="161"/>
      </rPr>
      <t xml:space="preserve"> κλειστά, σε 4 χρώματα, κλειστό</t>
    </r>
  </si>
  <si>
    <r>
      <t xml:space="preserve">Εργασίες για την έκδοση έντυπου μονόφυλλου, 2 όψεων, διαστάσεων </t>
    </r>
    <r>
      <rPr>
        <b/>
        <sz val="11"/>
        <rFont val="Arial"/>
        <family val="2"/>
        <charset val="161"/>
      </rPr>
      <t>έως 17cm x 24cm</t>
    </r>
    <r>
      <rPr>
        <sz val="11"/>
        <rFont val="Arial"/>
        <family val="2"/>
        <charset val="161"/>
      </rPr>
      <t>, σε 4 χρώματα.</t>
    </r>
  </si>
  <si>
    <t>Προσκλήσεις για εκδηλώσεις σε χαρτί βέλβετ βάρους 300 gr., δίπτυχο, 4 σελίδων (2 όψεων/σελίδα), διαστάσεων περίπου 21 cm x 10 cm, σε 4 χρώματα (έως 10 διαφορετικές ή ίδιες εκτυπώσεις)</t>
  </si>
  <si>
    <t>Έντυπα για δραστηριότητες – εκδηλώσεις του Δήμου σε χαρτί βέλβετ βάρους 150 gr., 4 σελίδων, δίπτυχο ( 2 όψεων ανά σελίδα),  διαστάσεων έως 17 cm x 24 cm κλειστά, σε 4 χρώματα, (έως 5 διαφορετικές ή ίδιες εκτυπώσεις)</t>
  </si>
  <si>
    <t>Έντυπα για δραστηριότητες – εκδηλώσεις του Δήμου σε χαρτί βέλβετ βάρους 150 gr., 8 σελίδων, δέσιμο με καρφίτσα, 2 όψεων ανά σελίδα, διαστάσεων έως 17 cm x 24 cm κλειστά, σε 4 χρώματα, (έως 2 διαφορετικές ή ίδιες εκτυπώσεις)</t>
  </si>
  <si>
    <t>Έντυπα για δραστηριότητες – εκδηλώσεις του Δήμου σε χαρτί βέλβετ βάρους 150 gr., 16 σελίδων, δέσιμο με καρφίτσα, 2 όψεων ανά σελίδα, διαστάσεων έως 17 cm x 24 cm κλειστά, σε 4 χρώματα, (σε 1 εκτύπωση)</t>
  </si>
  <si>
    <t xml:space="preserve">Έντυπα μονόφυλλα σε χαρτί βέλβετ βάρους 250γρ., πλαστικοποιημένα,  διαστάσεων 1mΧ1m, μίας όψης, σε 4 χρώματα (έως 12 διαφορετικές εκτυπώσεις)  </t>
  </si>
  <si>
    <t>Φύλλα ημερομηνίας 15Χ10 εκ. σε λευκο χαρτί βάρους 80 γρ.</t>
  </si>
  <si>
    <r>
      <t xml:space="preserve">Έντυπα/Προσκλήσεις, μονόφυλλα σε χαρτί βέλβετ βάρους 300γρ., 2 όψεων (ίδια ή διαφορετική μακέτα σε κάθε όψη), διαστάσεων </t>
    </r>
    <r>
      <rPr>
        <b/>
        <sz val="11"/>
        <color theme="1"/>
        <rFont val="Arial"/>
        <family val="2"/>
        <charset val="161"/>
      </rPr>
      <t>έως 15cm Χ 21cm</t>
    </r>
    <r>
      <rPr>
        <sz val="11"/>
        <color theme="1"/>
        <rFont val="Arial"/>
        <family val="2"/>
        <charset val="161"/>
      </rPr>
      <t xml:space="preserve"> σε 4 χρώματα (έως </t>
    </r>
    <r>
      <rPr>
        <b/>
        <sz val="11"/>
        <color theme="1"/>
        <rFont val="Arial"/>
        <family val="2"/>
        <charset val="161"/>
      </rPr>
      <t>60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</si>
  <si>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 κλειστά σε χαρτί βέλβετ βάρους 170γρ. 4 σελίδων  διαστάσεων </t>
    </r>
    <r>
      <rPr>
        <b/>
        <sz val="11"/>
        <color theme="1"/>
        <rFont val="Arial"/>
        <family val="2"/>
        <charset val="161"/>
      </rPr>
      <t xml:space="preserve">έως 17Χ24 cm </t>
    </r>
    <r>
      <rPr>
        <sz val="11"/>
        <color theme="1"/>
        <rFont val="Arial"/>
        <family val="2"/>
        <charset val="161"/>
      </rPr>
      <t xml:space="preserve">σε 4 χρώματα (έως </t>
    </r>
    <r>
      <rPr>
        <b/>
        <sz val="11"/>
        <color theme="1"/>
        <rFont val="Arial"/>
        <family val="2"/>
        <charset val="161"/>
      </rPr>
      <t>6</t>
    </r>
    <r>
      <rPr>
        <sz val="11"/>
        <color theme="1"/>
        <rFont val="Arial"/>
        <family val="2"/>
        <charset val="161"/>
      </rPr>
      <t xml:space="preserve"> διαφορετικές εκτυπώσεις)       </t>
    </r>
  </si>
  <si>
    <r>
      <t xml:space="preserve">Έντυπα σε χαρτί βέλβετ 170γρ., 8 σελίδων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, διαστάσεων 14Χ21 σε 4 χρώματα (έως </t>
    </r>
    <r>
      <rPr>
        <b/>
        <sz val="11"/>
        <color theme="1"/>
        <rFont val="Arial"/>
        <family val="2"/>
        <charset val="161"/>
      </rPr>
      <t xml:space="preserve">5 </t>
    </r>
    <r>
      <rPr>
        <sz val="11"/>
        <color theme="1"/>
        <rFont val="Arial"/>
        <family val="2"/>
        <charset val="161"/>
      </rPr>
      <t xml:space="preserve">διαφορετικές εκτυπώσεις) </t>
    </r>
  </si>
  <si>
    <r>
      <t xml:space="preserve">Έντυπα σε χαρτί βέλβετ βάρους 170γρ., 12σελίδων, διαστάσεων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14Χ21,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</si>
  <si>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σε χαρτί βέλβετ βάρους 170γρ., 16 σελίδες </t>
    </r>
    <r>
      <rPr>
        <b/>
        <sz val="11"/>
        <color theme="1"/>
        <rFont val="Arial"/>
        <family val="2"/>
        <charset val="161"/>
      </rPr>
      <t>(δέσιμο με καρφίτσα)</t>
    </r>
    <r>
      <rPr>
        <sz val="11"/>
        <color theme="1"/>
        <rFont val="Arial"/>
        <family val="2"/>
        <charset val="161"/>
      </rPr>
      <t xml:space="preserve"> διαστάσεων 14Χ21 σε 4χρώματα (έως </t>
    </r>
    <r>
      <rPr>
        <b/>
        <sz val="11"/>
        <color theme="1"/>
        <rFont val="Arial"/>
        <family val="2"/>
        <charset val="161"/>
      </rPr>
      <t>4</t>
    </r>
    <r>
      <rPr>
        <sz val="11"/>
        <color theme="1"/>
        <rFont val="Arial"/>
        <family val="2"/>
        <charset val="161"/>
      </rPr>
      <t xml:space="preserve"> διαφορετικές εκτυπώσεις) </t>
    </r>
  </si>
  <si>
    <r>
      <t xml:space="preserve">Έντυπα μονόφυλλα σε χαρτί βέλβετ βάρους 170γρ., διαστάσεων 30cmΧ21cm </t>
    </r>
    <r>
      <rPr>
        <b/>
        <u/>
        <sz val="11"/>
        <color theme="1"/>
        <rFont val="Arial"/>
        <family val="2"/>
        <charset val="161"/>
      </rPr>
      <t>δύο όψεων</t>
    </r>
    <r>
      <rPr>
        <sz val="11"/>
        <color theme="1"/>
        <rFont val="Arial"/>
        <family val="2"/>
        <charset val="161"/>
      </rPr>
      <t xml:space="preserve"> (Α4) (ίδια ή διαφορετική μακέτα σε κάθε όψη),  σε 4 χρώματα (έως </t>
    </r>
    <r>
      <rPr>
        <b/>
        <sz val="11"/>
        <color theme="1"/>
        <rFont val="Arial"/>
        <family val="2"/>
        <charset val="161"/>
      </rPr>
      <t xml:space="preserve">6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</si>
  <si>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βάρους 170γρ., διαστάσεων </t>
    </r>
    <r>
      <rPr>
        <b/>
        <sz val="11"/>
        <color theme="1"/>
        <rFont val="Arial"/>
        <family val="2"/>
        <charset val="161"/>
      </rPr>
      <t xml:space="preserve"> έως 17Χ24 cm</t>
    </r>
    <r>
      <rPr>
        <sz val="11"/>
        <color theme="1"/>
        <rFont val="Arial"/>
        <family val="2"/>
        <charset val="161"/>
      </rPr>
      <t xml:space="preserve">, δύο όψεων (ίδια ή διαφορετική μακέτα σε κάθε όψη), σε 4 χρώματα (έως </t>
    </r>
    <r>
      <rPr>
        <b/>
        <sz val="11"/>
        <color theme="1"/>
        <rFont val="Arial"/>
        <family val="2"/>
        <charset val="161"/>
      </rPr>
      <t xml:space="preserve">10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</si>
  <si>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t>Εργασίες για την έκδοση αφίσας μίας (1) όψης, διαστάσεων έως 29 εκ Χ 43 εκ, σε 4 χρώματα</t>
  </si>
  <si>
    <t>Εργασίες για την έκδοση πρόσκλησης μονόφυλλης, δύο (2)  όψεων, διαστάσεων έως 20 εκ Χ 10 εκ, σε 4 χρώματα</t>
  </si>
  <si>
    <t>Εργασίες για την δημιουργία internet banners (jpg) μέγεθος 450 pixels πλάτος Χ 220 pixels ύψος.</t>
  </si>
  <si>
    <t>Εργασίες για την δημιουργία internet banners (png) μέγεθος 650 pixels πλάτος Χ 328 pixels ύψος.</t>
  </si>
  <si>
    <t>Εργασίες για την έκδοση εντύπου, έξι (6) σελίδων, δύο (2) όψεων, διαστάσεων έως 12 εκ Χ 24 εκ, κλειστά σε 4 χρώματα</t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</si>
  <si>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μονόφυλλο,</t>
    </r>
    <r>
      <rPr>
        <sz val="11"/>
        <rFont val="Arial"/>
        <family val="2"/>
        <charset val="161"/>
      </rPr>
      <t xml:space="preserve"> δύο (2) όψεων ανά σελίδα, διαστάσεων έως 14cm Χ 20cm, σε 4 χρώματα. (έως 3 διαφορετικές ή ίδιες εκτυπώσεις).</t>
    </r>
  </si>
  <si>
    <r>
      <t xml:space="preserve">Έντυπο δημοσιοποίησης δράσεων και προγραμμάτων της Κοινωνικής Υπηρεσίας, σε χαρτί βέλβετ βάρους 170γρ., </t>
    </r>
    <r>
      <rPr>
        <b/>
        <sz val="11"/>
        <rFont val="Arial"/>
        <family val="2"/>
        <charset val="161"/>
      </rPr>
      <t>τρίπτυχο,</t>
    </r>
    <r>
      <rPr>
        <sz val="11"/>
        <rFont val="Arial"/>
        <family val="2"/>
        <charset val="161"/>
      </rPr>
      <t xml:space="preserve"> έξι (6) σελίδες, δύο (2) όψεων ανά σελίδα, διαστάσεων έως 12cm Χ 24cm, κλειστά, σε 4 χρώματα. (έως 3 διαφορετικές ή ίδιες εκτυπώσεις).</t>
    </r>
  </si>
  <si>
    <t>Αφίσα σε χαρτί βέλβετ βάρους 150γρ., διαστάσεων έως 29cm Χ 43cm, μίας (1) όψης, σε 4 χρώματα (έως 14 διαφορετικές ή ίδιες εκτυπώσεις)</t>
  </si>
  <si>
    <t>Πρόσκληση, μονόφυλλη σε χαρτί βέλβετ βάρους 300γρ., δύο (2) όψεων ανά σελίδα, διαστάσεων έως 20cm Χ 10cm σε 4 χρώματα (έως 14 διαφορετικές ή ίδιες εκτυπώσεις)</t>
  </si>
  <si>
    <t>Εργασίες για τη δημιουργία internet banners (jpg): μέγεθος έως 300 Χ 450 pixels</t>
  </si>
  <si>
    <t>Εργασίες για την έκδοση έντυπου μονόφυλλου, 1 όψης, διαστάσεων 30 cm x 21 (Α4)  cm, σε 4 χρώματα.</t>
  </si>
  <si>
    <r>
      <t xml:space="preserve">Έντυπα/Προσκλήσεις,  κλειστές σε χαρτί βέλβετ βάρους 300γρ., 4 σελίδων διαστάσεων, 14Χ21 σε 4 χρώματα (έως </t>
    </r>
    <r>
      <rPr>
        <b/>
        <sz val="11"/>
        <color theme="1"/>
        <rFont val="Arial"/>
        <family val="2"/>
        <charset val="161"/>
      </rPr>
      <t>5</t>
    </r>
    <r>
      <rPr>
        <sz val="11"/>
        <color theme="1"/>
        <rFont val="Arial"/>
        <family val="2"/>
        <charset val="161"/>
      </rPr>
      <t xml:space="preserve"> διαφορετικές εκτυπώσεις)   </t>
    </r>
  </si>
  <si>
    <r>
      <t xml:space="preserve">Αφίσες σε χαρτί βέλβετ βάρους 150 γρ., διαστάσεων 29Χ43, τετράχρωμες (έως </t>
    </r>
    <r>
      <rPr>
        <b/>
        <sz val="11"/>
        <color theme="1"/>
        <rFont val="Arial"/>
        <family val="2"/>
        <charset val="161"/>
      </rPr>
      <t xml:space="preserve">25 </t>
    </r>
    <r>
      <rPr>
        <sz val="11"/>
        <color theme="1"/>
        <rFont val="Arial"/>
        <family val="2"/>
        <charset val="161"/>
      </rPr>
      <t xml:space="preserve">διαφορετικές εκτυπώσεις)  </t>
    </r>
  </si>
  <si>
    <r>
      <t xml:space="preserve">Έντυπα μονόφυλλα σε χαρτί βέλβετ </t>
    </r>
    <r>
      <rPr>
        <b/>
        <sz val="11"/>
        <color theme="1"/>
        <rFont val="Arial"/>
        <family val="2"/>
        <charset val="161"/>
      </rPr>
      <t>βάρους 300 γρ.</t>
    </r>
    <r>
      <rPr>
        <sz val="11"/>
        <color theme="1"/>
        <rFont val="Arial"/>
        <family val="2"/>
        <charset val="161"/>
      </rPr>
      <t xml:space="preserve">, διαστάσεων 30cmΧ21cm </t>
    </r>
    <r>
      <rPr>
        <b/>
        <sz val="11"/>
        <color theme="1"/>
        <rFont val="Arial"/>
        <family val="2"/>
        <charset val="161"/>
      </rPr>
      <t>μίας όψης</t>
    </r>
    <r>
      <rPr>
        <sz val="11"/>
        <color theme="1"/>
        <rFont val="Arial"/>
        <family val="2"/>
        <charset val="161"/>
      </rPr>
      <t xml:space="preserve"> (Α4) (για ΕΠΑΙΝΟΥΣ),  σε 4 χρώματα (έως </t>
    </r>
    <r>
      <rPr>
        <b/>
        <sz val="11"/>
        <color theme="1"/>
        <rFont val="Arial"/>
        <family val="2"/>
        <charset val="161"/>
      </rPr>
      <t>12</t>
    </r>
    <r>
      <rPr>
        <sz val="11"/>
        <color theme="1"/>
        <rFont val="Arial"/>
        <family val="2"/>
        <charset val="161"/>
      </rPr>
      <t xml:space="preserve"> διαφορετικές εκτυπώσεις)  </t>
    </r>
  </si>
  <si>
    <t>Β΄ Υποομάδα:  Αυτοκόλλητα και καρτέλες της Διεύθυνσης Πολιτισμού του Δήμου Ιλίου</t>
  </si>
  <si>
    <t>Εργασίες για τη δημιουργία ντοσιέ φόλτερ, κλειστό, διαστάσεων 23 cm x  32,5 cm, τεσσάρων χρωμάτων</t>
  </si>
  <si>
    <t>Εργασίες για την δημιουργία internetbanners (jpg): μέγεθος πλάτος 450 pixels X ύψος 220 pixels.</t>
  </si>
  <si>
    <t>Ντοσιέ φόλτερ, κλειστό, διαστάσεων 23 cm x  32,5 cm, τεσσάρων χρωμάτων, σε χαρτί βέλβετ βάρους 400 gr, πλαστικοποίηση ματ, με τοπικό UV γυαλιστερό με δύο κάτω σταθερά αυτιά</t>
  </si>
  <si>
    <t>Εργασίες για τη δημιουργία λαβάρου (σε σχήμα λαβάρου με κατάληξη V)</t>
  </si>
  <si>
    <t>Λάβαρο από μουσαμά PVC 450 γραμμαρίων με μανίκια στο επάνω μέρος, με σωλήνα και σχοινί στήριξης, σε σχήμα λαβάρου και με κατάληξη V, διαστάσεις 1,5 m Χ 1,0 m</t>
  </si>
  <si>
    <t>Α΄ Υποομάδα: Εργασίες για την έκδοση αφισών, εντύπων και πανό λοιπών Υπηρεσιών του Δήμου Ιλίου/Κ.Α.Ε.: 15.6471.0001</t>
  </si>
  <si>
    <t>Β΄ Υποομάδα: Διεύθυνση Πολιτισμού/Κ.Α.Ε.: 15.6471.0001</t>
  </si>
  <si>
    <t>2η Ομάδα Ειδών: Αιτήσεις, μπλοκ, έντυπα, αυτοκόλλητα, φάκελοι/Κ.Α.Ε.: 10.6613.0001</t>
  </si>
  <si>
    <t>Α΄ Υποομάδα: Aφίσες, έντυπα, προσκλήσεις λοιπών Υπηρεσιών του Δήμου Ιλίου/Κ.Α.Ε.: 15.6471.0001</t>
  </si>
  <si>
    <t>Β΄ Υποομάδα:  Aφίσες, έντυπα, προσκλήσεις Διεύθυνσης Πολιτισμού/Κ.Α.Ε.: 15.6471.0001</t>
  </si>
  <si>
    <t>Γ΄ Υποομάδα:  Έντυπα και προσκλήσεις του Αυτοτελούς Τμήματος Αθλητισμού, Νέας Γενιάς, Παιδείας και Δια Βίου Μάθησης/Κ.Α.Ε.: 15.6471.0001</t>
  </si>
  <si>
    <t>Γ΄ Υποομάδα: Αυτοτελές Τμήμα Αθλητισμού, Νέας Γενιάς, Παιδείας και Δια Βίου Μάθησης/Κ.Α.Ε.: 15.6471.0001</t>
  </si>
  <si>
    <t>Δ΄ Υποομάδα: Εργασίες για την έκδοση αφισών, εντύπων και πανό του Διευρυμένου Κέντρου Κοινότητας Δήμου Ιλίου/Κ.Α.Ε.: 60.6615.0001</t>
  </si>
  <si>
    <t>Δ΄ Υποομάδα: Aφίσες, έντυπα, προσκλήσεις του Διευρυμένου Κέντρου Κοινότητας Δήμου Ιλίου/Κ.Α.Ε.: 60.6615.0001</t>
  </si>
  <si>
    <t>Γενικό Σύνολο Δ΄ Υποομάδας</t>
  </si>
  <si>
    <t>Αποδέχομαι πλήρως και ανεπιφύλακτα τους όρους και τις τεχνικές προδιαγραφές της με κωδικό Π07/2020 Μελέτης του Δήμου Ιλίου</t>
  </si>
  <si>
    <t>………, ………/……./2020</t>
  </si>
  <si>
    <t>Υπογραφή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</si>
</sst>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#,##0.00\ _€;[Red]#,##0.00\ _€"/>
    <numFmt numFmtId="166" formatCode="#,##0;[Red]#,##0"/>
    <numFmt numFmtId="167" formatCode="#,##0.00\ &quot;€&quot;;[Red]#,##0.00\ &quot;€&quot;"/>
  </numFmts>
  <fonts count="9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u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7" fontId="2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6" fontId="0" fillId="2" borderId="0" xfId="0" applyNumberFormat="1" applyFill="1"/>
    <xf numFmtId="3" fontId="0" fillId="2" borderId="0" xfId="0" applyNumberFormat="1" applyFill="1"/>
    <xf numFmtId="0" fontId="3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"/>
  <sheetViews>
    <sheetView tabSelected="1" topLeftCell="A136" workbookViewId="0">
      <selection activeCell="D179" sqref="D179"/>
    </sheetView>
  </sheetViews>
  <sheetFormatPr defaultRowHeight="15"/>
  <cols>
    <col min="1" max="1" width="4.140625" style="8" customWidth="1"/>
    <col min="2" max="2" width="30.7109375" style="8" customWidth="1"/>
    <col min="3" max="3" width="11.85546875" style="8" customWidth="1"/>
    <col min="4" max="5" width="11.140625" style="8" customWidth="1"/>
    <col min="6" max="6" width="11.85546875" style="8" customWidth="1"/>
    <col min="7" max="16384" width="9.140625" style="8"/>
  </cols>
  <sheetData>
    <row r="1" spans="1:6" ht="31.5" customHeight="1">
      <c r="A1" s="53" t="s">
        <v>37</v>
      </c>
      <c r="B1" s="54"/>
      <c r="C1" s="54"/>
      <c r="D1" s="54"/>
      <c r="E1" s="54"/>
      <c r="F1" s="55"/>
    </row>
    <row r="2" spans="1:6" ht="31.5" customHeight="1">
      <c r="A2" s="53" t="s">
        <v>92</v>
      </c>
      <c r="B2" s="54"/>
      <c r="C2" s="54"/>
      <c r="D2" s="54"/>
      <c r="E2" s="54"/>
      <c r="F2" s="55"/>
    </row>
    <row r="3" spans="1:6" ht="45" customHeight="1">
      <c r="A3" s="1" t="s">
        <v>0</v>
      </c>
      <c r="B3" s="2" t="s">
        <v>1</v>
      </c>
      <c r="C3" s="42" t="s">
        <v>9</v>
      </c>
      <c r="D3" s="2" t="s">
        <v>2</v>
      </c>
      <c r="E3" s="1" t="s">
        <v>10</v>
      </c>
      <c r="F3" s="1" t="s">
        <v>11</v>
      </c>
    </row>
    <row r="4" spans="1:6" ht="65.25" customHeight="1">
      <c r="A4" s="3">
        <v>1</v>
      </c>
      <c r="B4" s="4" t="s">
        <v>16</v>
      </c>
      <c r="C4" s="43" t="s">
        <v>8</v>
      </c>
      <c r="D4" s="43">
        <v>3</v>
      </c>
      <c r="E4" s="44">
        <v>0</v>
      </c>
      <c r="F4" s="5">
        <f>D4*E4</f>
        <v>0</v>
      </c>
    </row>
    <row r="5" spans="1:6" ht="57">
      <c r="A5" s="3">
        <v>2</v>
      </c>
      <c r="B5" s="6" t="s">
        <v>17</v>
      </c>
      <c r="C5" s="43" t="s">
        <v>8</v>
      </c>
      <c r="D5" s="7">
        <v>3</v>
      </c>
      <c r="E5" s="44">
        <v>0</v>
      </c>
      <c r="F5" s="5">
        <f t="shared" ref="F5:F14" si="0">D5*E5</f>
        <v>0</v>
      </c>
    </row>
    <row r="6" spans="1:6" ht="71.25">
      <c r="A6" s="3">
        <v>3</v>
      </c>
      <c r="B6" s="6" t="s">
        <v>18</v>
      </c>
      <c r="C6" s="43" t="s">
        <v>8</v>
      </c>
      <c r="D6" s="7">
        <v>2</v>
      </c>
      <c r="E6" s="44">
        <v>0</v>
      </c>
      <c r="F6" s="5">
        <f t="shared" si="0"/>
        <v>0</v>
      </c>
    </row>
    <row r="7" spans="1:6" ht="71.25">
      <c r="A7" s="3">
        <v>4</v>
      </c>
      <c r="B7" s="6" t="s">
        <v>19</v>
      </c>
      <c r="C7" s="43" t="s">
        <v>8</v>
      </c>
      <c r="D7" s="7">
        <v>1</v>
      </c>
      <c r="E7" s="44">
        <v>0</v>
      </c>
      <c r="F7" s="5">
        <f t="shared" si="0"/>
        <v>0</v>
      </c>
    </row>
    <row r="8" spans="1:6" ht="71.25">
      <c r="A8" s="3">
        <v>5</v>
      </c>
      <c r="B8" s="6" t="s">
        <v>20</v>
      </c>
      <c r="C8" s="43" t="s">
        <v>8</v>
      </c>
      <c r="D8" s="7">
        <v>1</v>
      </c>
      <c r="E8" s="44">
        <v>0</v>
      </c>
      <c r="F8" s="5">
        <f t="shared" si="0"/>
        <v>0</v>
      </c>
    </row>
    <row r="9" spans="1:6" ht="42.75">
      <c r="A9" s="3">
        <v>6</v>
      </c>
      <c r="B9" s="6" t="s">
        <v>22</v>
      </c>
      <c r="C9" s="43" t="s">
        <v>8</v>
      </c>
      <c r="D9" s="7">
        <v>2</v>
      </c>
      <c r="E9" s="44">
        <v>0</v>
      </c>
      <c r="F9" s="5">
        <f t="shared" si="0"/>
        <v>0</v>
      </c>
    </row>
    <row r="10" spans="1:6" ht="42.75">
      <c r="A10" s="3">
        <v>7</v>
      </c>
      <c r="B10" s="6" t="s">
        <v>23</v>
      </c>
      <c r="C10" s="43" t="s">
        <v>8</v>
      </c>
      <c r="D10" s="7">
        <v>2</v>
      </c>
      <c r="E10" s="44">
        <v>0</v>
      </c>
      <c r="F10" s="5">
        <f t="shared" si="0"/>
        <v>0</v>
      </c>
    </row>
    <row r="11" spans="1:6" ht="28.5">
      <c r="A11" s="3">
        <v>8</v>
      </c>
      <c r="B11" s="6" t="s">
        <v>21</v>
      </c>
      <c r="C11" s="43" t="s">
        <v>8</v>
      </c>
      <c r="D11" s="7">
        <v>2</v>
      </c>
      <c r="E11" s="44">
        <v>0</v>
      </c>
      <c r="F11" s="5">
        <f t="shared" si="0"/>
        <v>0</v>
      </c>
    </row>
    <row r="12" spans="1:6" ht="42.75">
      <c r="A12" s="3">
        <v>9</v>
      </c>
      <c r="B12" s="6" t="s">
        <v>24</v>
      </c>
      <c r="C12" s="43" t="s">
        <v>8</v>
      </c>
      <c r="D12" s="7">
        <v>2</v>
      </c>
      <c r="E12" s="44">
        <v>0</v>
      </c>
      <c r="F12" s="5">
        <f t="shared" si="0"/>
        <v>0</v>
      </c>
    </row>
    <row r="13" spans="1:6" ht="62.25" customHeight="1">
      <c r="A13" s="3">
        <v>10</v>
      </c>
      <c r="B13" s="4" t="s">
        <v>87</v>
      </c>
      <c r="C13" s="13" t="s">
        <v>8</v>
      </c>
      <c r="D13" s="7">
        <v>1</v>
      </c>
      <c r="E13" s="44">
        <v>0</v>
      </c>
      <c r="F13" s="5">
        <f t="shared" si="0"/>
        <v>0</v>
      </c>
    </row>
    <row r="14" spans="1:6" ht="57">
      <c r="A14" s="3">
        <v>11</v>
      </c>
      <c r="B14" s="6" t="s">
        <v>88</v>
      </c>
      <c r="C14" s="43" t="s">
        <v>8</v>
      </c>
      <c r="D14" s="7">
        <v>9</v>
      </c>
      <c r="E14" s="44">
        <v>0</v>
      </c>
      <c r="F14" s="5">
        <f t="shared" si="0"/>
        <v>0</v>
      </c>
    </row>
    <row r="15" spans="1:6" ht="22.5" customHeight="1">
      <c r="A15" s="51" t="s">
        <v>3</v>
      </c>
      <c r="B15" s="56"/>
      <c r="C15" s="56"/>
      <c r="D15" s="56"/>
      <c r="E15" s="51"/>
      <c r="F15" s="23">
        <f>SUM(F4:F14)</f>
        <v>0</v>
      </c>
    </row>
    <row r="16" spans="1:6" ht="22.5" customHeight="1">
      <c r="A16" s="50" t="s">
        <v>26</v>
      </c>
      <c r="B16" s="50"/>
      <c r="C16" s="50"/>
      <c r="D16" s="50"/>
      <c r="E16" s="50"/>
      <c r="F16" s="24">
        <f>F15*0.24</f>
        <v>0</v>
      </c>
    </row>
    <row r="17" spans="1:6" ht="22.5" customHeight="1">
      <c r="A17" s="51" t="s">
        <v>41</v>
      </c>
      <c r="B17" s="51"/>
      <c r="C17" s="51"/>
      <c r="D17" s="51"/>
      <c r="E17" s="51"/>
      <c r="F17" s="23">
        <f>F15+F16</f>
        <v>0</v>
      </c>
    </row>
    <row r="18" spans="1:6" ht="32.25" customHeight="1">
      <c r="B18" s="22"/>
      <c r="C18" s="22"/>
      <c r="D18" s="22"/>
      <c r="E18" s="22"/>
      <c r="F18" s="22"/>
    </row>
    <row r="19" spans="1:6" ht="31.5" customHeight="1">
      <c r="A19" s="57" t="s">
        <v>93</v>
      </c>
      <c r="B19" s="57"/>
      <c r="C19" s="57"/>
      <c r="D19" s="57"/>
      <c r="E19" s="57"/>
      <c r="F19" s="57"/>
    </row>
    <row r="20" spans="1:6" ht="45" customHeight="1">
      <c r="A20" s="1" t="s">
        <v>0</v>
      </c>
      <c r="B20" s="2" t="s">
        <v>1</v>
      </c>
      <c r="C20" s="9" t="s">
        <v>9</v>
      </c>
      <c r="D20" s="1" t="s">
        <v>2</v>
      </c>
      <c r="E20" s="1" t="s">
        <v>10</v>
      </c>
      <c r="F20" s="1" t="s">
        <v>11</v>
      </c>
    </row>
    <row r="21" spans="1:6" ht="72">
      <c r="A21" s="3">
        <v>12</v>
      </c>
      <c r="B21" s="10" t="s">
        <v>56</v>
      </c>
      <c r="C21" s="7" t="s">
        <v>8</v>
      </c>
      <c r="D21" s="11">
        <v>8</v>
      </c>
      <c r="E21" s="12">
        <v>0</v>
      </c>
      <c r="F21" s="12">
        <f>D21*E21</f>
        <v>0</v>
      </c>
    </row>
    <row r="22" spans="1:6" ht="71.25">
      <c r="A22" s="3">
        <v>13</v>
      </c>
      <c r="B22" s="10" t="s">
        <v>27</v>
      </c>
      <c r="C22" s="7" t="s">
        <v>8</v>
      </c>
      <c r="D22" s="11">
        <v>1</v>
      </c>
      <c r="E22" s="12">
        <v>0</v>
      </c>
      <c r="F22" s="12">
        <f>D22*E22</f>
        <v>0</v>
      </c>
    </row>
    <row r="23" spans="1:6" ht="72">
      <c r="A23" s="3">
        <v>14</v>
      </c>
      <c r="B23" s="10" t="s">
        <v>57</v>
      </c>
      <c r="C23" s="7" t="s">
        <v>8</v>
      </c>
      <c r="D23" s="11">
        <v>1</v>
      </c>
      <c r="E23" s="12">
        <v>0</v>
      </c>
      <c r="F23" s="12">
        <f t="shared" ref="F23:F32" si="1">D23*E23</f>
        <v>0</v>
      </c>
    </row>
    <row r="24" spans="1:6" ht="71.25">
      <c r="A24" s="3">
        <v>15</v>
      </c>
      <c r="B24" s="10" t="s">
        <v>28</v>
      </c>
      <c r="C24" s="7" t="s">
        <v>8</v>
      </c>
      <c r="D24" s="11">
        <v>1</v>
      </c>
      <c r="E24" s="12">
        <v>0</v>
      </c>
      <c r="F24" s="12">
        <f t="shared" si="1"/>
        <v>0</v>
      </c>
    </row>
    <row r="25" spans="1:6" ht="71.25">
      <c r="A25" s="3">
        <v>16</v>
      </c>
      <c r="B25" s="10" t="s">
        <v>29</v>
      </c>
      <c r="C25" s="7" t="s">
        <v>8</v>
      </c>
      <c r="D25" s="11">
        <v>1</v>
      </c>
      <c r="E25" s="12">
        <v>0</v>
      </c>
      <c r="F25" s="12">
        <f t="shared" si="1"/>
        <v>0</v>
      </c>
    </row>
    <row r="26" spans="1:6" ht="57">
      <c r="A26" s="3">
        <v>17</v>
      </c>
      <c r="B26" s="10" t="s">
        <v>30</v>
      </c>
      <c r="C26" s="7" t="s">
        <v>8</v>
      </c>
      <c r="D26" s="11">
        <v>4</v>
      </c>
      <c r="E26" s="12">
        <v>0</v>
      </c>
      <c r="F26" s="12">
        <f t="shared" si="1"/>
        <v>0</v>
      </c>
    </row>
    <row r="27" spans="1:6" ht="57">
      <c r="A27" s="3">
        <v>18</v>
      </c>
      <c r="B27" s="10" t="s">
        <v>31</v>
      </c>
      <c r="C27" s="7" t="s">
        <v>8</v>
      </c>
      <c r="D27" s="11">
        <v>1</v>
      </c>
      <c r="E27" s="12">
        <v>0</v>
      </c>
      <c r="F27" s="12">
        <f t="shared" si="1"/>
        <v>0</v>
      </c>
    </row>
    <row r="28" spans="1:6" ht="57">
      <c r="A28" s="3">
        <v>19</v>
      </c>
      <c r="B28" s="10" t="s">
        <v>82</v>
      </c>
      <c r="C28" s="7" t="s">
        <v>8</v>
      </c>
      <c r="D28" s="11">
        <v>1</v>
      </c>
      <c r="E28" s="12">
        <v>0</v>
      </c>
      <c r="F28" s="12">
        <f t="shared" si="1"/>
        <v>0</v>
      </c>
    </row>
    <row r="29" spans="1:6" ht="58.5">
      <c r="A29" s="3">
        <v>20</v>
      </c>
      <c r="B29" s="10" t="s">
        <v>58</v>
      </c>
      <c r="C29" s="7" t="s">
        <v>8</v>
      </c>
      <c r="D29" s="11">
        <v>10</v>
      </c>
      <c r="E29" s="12">
        <v>0</v>
      </c>
      <c r="F29" s="12">
        <f t="shared" si="1"/>
        <v>0</v>
      </c>
    </row>
    <row r="30" spans="1:6" ht="57">
      <c r="A30" s="3">
        <v>21</v>
      </c>
      <c r="B30" s="10" t="s">
        <v>32</v>
      </c>
      <c r="C30" s="7" t="s">
        <v>8</v>
      </c>
      <c r="D30" s="11">
        <v>2</v>
      </c>
      <c r="E30" s="12">
        <v>0</v>
      </c>
      <c r="F30" s="12">
        <f t="shared" si="1"/>
        <v>0</v>
      </c>
    </row>
    <row r="31" spans="1:6" ht="51" customHeight="1">
      <c r="A31" s="3">
        <v>22</v>
      </c>
      <c r="B31" s="10" t="s">
        <v>24</v>
      </c>
      <c r="C31" s="7" t="s">
        <v>8</v>
      </c>
      <c r="D31" s="11">
        <v>2</v>
      </c>
      <c r="E31" s="12">
        <v>0</v>
      </c>
      <c r="F31" s="12">
        <f t="shared" si="1"/>
        <v>0</v>
      </c>
    </row>
    <row r="32" spans="1:6" ht="42.75">
      <c r="A32" s="3">
        <v>23</v>
      </c>
      <c r="B32" s="10" t="s">
        <v>25</v>
      </c>
      <c r="C32" s="7" t="s">
        <v>8</v>
      </c>
      <c r="D32" s="11">
        <v>12</v>
      </c>
      <c r="E32" s="12">
        <v>0</v>
      </c>
      <c r="F32" s="12">
        <f t="shared" si="1"/>
        <v>0</v>
      </c>
    </row>
    <row r="33" spans="1:6" ht="22.5" customHeight="1">
      <c r="A33" s="51" t="s">
        <v>3</v>
      </c>
      <c r="B33" s="56"/>
      <c r="C33" s="51"/>
      <c r="D33" s="51"/>
      <c r="E33" s="51"/>
      <c r="F33" s="23">
        <f>SUM(F21:F32)</f>
        <v>0</v>
      </c>
    </row>
    <row r="34" spans="1:6" ht="22.5" customHeight="1">
      <c r="A34" s="50" t="s">
        <v>4</v>
      </c>
      <c r="B34" s="50"/>
      <c r="C34" s="50"/>
      <c r="D34" s="50"/>
      <c r="E34" s="50"/>
      <c r="F34" s="24">
        <f>F33*0.24</f>
        <v>0</v>
      </c>
    </row>
    <row r="35" spans="1:6" ht="22.5" customHeight="1">
      <c r="A35" s="51" t="s">
        <v>42</v>
      </c>
      <c r="B35" s="51"/>
      <c r="C35" s="51"/>
      <c r="D35" s="51"/>
      <c r="E35" s="51"/>
      <c r="F35" s="23">
        <f>F33+F34</f>
        <v>0</v>
      </c>
    </row>
    <row r="37" spans="1:6" ht="39.75" customHeight="1">
      <c r="A37" s="57" t="s">
        <v>98</v>
      </c>
      <c r="B37" s="57"/>
      <c r="C37" s="57"/>
      <c r="D37" s="57"/>
      <c r="E37" s="57"/>
      <c r="F37" s="57"/>
    </row>
    <row r="38" spans="1:6" ht="45" customHeight="1">
      <c r="A38" s="1" t="s">
        <v>0</v>
      </c>
      <c r="B38" s="2" t="s">
        <v>1</v>
      </c>
      <c r="C38" s="9" t="s">
        <v>9</v>
      </c>
      <c r="D38" s="1" t="s">
        <v>2</v>
      </c>
      <c r="E38" s="1" t="s">
        <v>10</v>
      </c>
      <c r="F38" s="1" t="s">
        <v>11</v>
      </c>
    </row>
    <row r="39" spans="1:6" ht="57">
      <c r="A39" s="3">
        <v>24</v>
      </c>
      <c r="B39" s="4" t="s">
        <v>30</v>
      </c>
      <c r="C39" s="13" t="s">
        <v>8</v>
      </c>
      <c r="D39" s="7">
        <v>2</v>
      </c>
      <c r="E39" s="5">
        <v>0</v>
      </c>
      <c r="F39" s="5">
        <f t="shared" ref="F39:F41" si="2">D39*E39</f>
        <v>0</v>
      </c>
    </row>
    <row r="40" spans="1:6" ht="57">
      <c r="A40" s="3">
        <v>25</v>
      </c>
      <c r="B40" s="4" t="s">
        <v>33</v>
      </c>
      <c r="C40" s="13" t="s">
        <v>8</v>
      </c>
      <c r="D40" s="7">
        <v>1</v>
      </c>
      <c r="E40" s="5">
        <v>0</v>
      </c>
      <c r="F40" s="5">
        <f t="shared" si="2"/>
        <v>0</v>
      </c>
    </row>
    <row r="41" spans="1:6" ht="71.25">
      <c r="A41" s="3">
        <v>26</v>
      </c>
      <c r="B41" s="4" t="s">
        <v>34</v>
      </c>
      <c r="C41" s="13" t="s">
        <v>8</v>
      </c>
      <c r="D41" s="7">
        <v>1</v>
      </c>
      <c r="E41" s="5">
        <v>0</v>
      </c>
      <c r="F41" s="5">
        <f t="shared" si="2"/>
        <v>0</v>
      </c>
    </row>
    <row r="42" spans="1:6" ht="51" customHeight="1">
      <c r="A42" s="3">
        <v>27</v>
      </c>
      <c r="B42" s="4" t="s">
        <v>24</v>
      </c>
      <c r="C42" s="13" t="s">
        <v>8</v>
      </c>
      <c r="D42" s="7">
        <v>2</v>
      </c>
      <c r="E42" s="5">
        <v>0</v>
      </c>
      <c r="F42" s="5">
        <f>D42*E42</f>
        <v>0</v>
      </c>
    </row>
    <row r="43" spans="1:6" ht="54" customHeight="1">
      <c r="A43" s="3">
        <v>28</v>
      </c>
      <c r="B43" s="4" t="s">
        <v>81</v>
      </c>
      <c r="C43" s="13" t="s">
        <v>8</v>
      </c>
      <c r="D43" s="32">
        <v>2</v>
      </c>
      <c r="E43" s="5">
        <v>0</v>
      </c>
      <c r="F43" s="5">
        <f>D43*E43</f>
        <v>0</v>
      </c>
    </row>
    <row r="44" spans="1:6" ht="22.5" customHeight="1">
      <c r="A44" s="51" t="s">
        <v>3</v>
      </c>
      <c r="B44" s="56"/>
      <c r="C44" s="51"/>
      <c r="D44" s="51"/>
      <c r="E44" s="51"/>
      <c r="F44" s="23">
        <f>SUM(F39:F43)</f>
        <v>0</v>
      </c>
    </row>
    <row r="45" spans="1:6" ht="22.5" customHeight="1">
      <c r="A45" s="50" t="s">
        <v>4</v>
      </c>
      <c r="B45" s="50"/>
      <c r="C45" s="50"/>
      <c r="D45" s="50"/>
      <c r="E45" s="50"/>
      <c r="F45" s="24">
        <f>F44*0.24</f>
        <v>0</v>
      </c>
    </row>
    <row r="46" spans="1:6" ht="22.5" customHeight="1">
      <c r="A46" s="51" t="s">
        <v>43</v>
      </c>
      <c r="B46" s="51"/>
      <c r="C46" s="51"/>
      <c r="D46" s="51"/>
      <c r="E46" s="51"/>
      <c r="F46" s="23">
        <f>F44+F45</f>
        <v>0</v>
      </c>
    </row>
    <row r="48" spans="1:6" ht="22.5" customHeight="1">
      <c r="A48" s="28"/>
      <c r="B48" s="28"/>
      <c r="C48" s="28"/>
      <c r="D48" s="28"/>
      <c r="E48" s="28"/>
      <c r="F48" s="19"/>
    </row>
    <row r="49" spans="1:9" ht="37.5" customHeight="1">
      <c r="A49" s="52" t="s">
        <v>99</v>
      </c>
      <c r="B49" s="52"/>
      <c r="C49" s="52"/>
      <c r="D49" s="52"/>
      <c r="E49" s="52"/>
      <c r="F49" s="52"/>
    </row>
    <row r="50" spans="1:9" ht="56.25" customHeight="1">
      <c r="A50" s="34" t="s">
        <v>0</v>
      </c>
      <c r="B50" s="35" t="s">
        <v>1</v>
      </c>
      <c r="C50" s="34" t="s">
        <v>9</v>
      </c>
      <c r="D50" s="34" t="s">
        <v>2</v>
      </c>
      <c r="E50" s="34" t="s">
        <v>10</v>
      </c>
      <c r="F50" s="34" t="s">
        <v>11</v>
      </c>
    </row>
    <row r="51" spans="1:9" ht="85.5" customHeight="1">
      <c r="A51" s="3">
        <v>29</v>
      </c>
      <c r="B51" s="10" t="s">
        <v>76</v>
      </c>
      <c r="C51" s="37" t="s">
        <v>8</v>
      </c>
      <c r="D51" s="39">
        <v>1</v>
      </c>
      <c r="E51" s="5">
        <v>0</v>
      </c>
      <c r="F51" s="5">
        <f t="shared" ref="F51" si="3">D51*E51</f>
        <v>0</v>
      </c>
      <c r="I51" s="30"/>
    </row>
    <row r="52" spans="1:9" ht="50.1" customHeight="1">
      <c r="A52" s="3">
        <v>30</v>
      </c>
      <c r="B52" s="10" t="s">
        <v>72</v>
      </c>
      <c r="C52" s="37" t="s">
        <v>8</v>
      </c>
      <c r="D52" s="39">
        <v>5</v>
      </c>
      <c r="E52" s="5">
        <v>0</v>
      </c>
      <c r="F52" s="12">
        <f>D52*E52</f>
        <v>0</v>
      </c>
    </row>
    <row r="53" spans="1:9" ht="73.5" customHeight="1">
      <c r="A53" s="3">
        <v>31</v>
      </c>
      <c r="B53" s="10" t="s">
        <v>73</v>
      </c>
      <c r="C53" s="37" t="s">
        <v>8</v>
      </c>
      <c r="D53" s="39">
        <v>5</v>
      </c>
      <c r="E53" s="5">
        <v>0</v>
      </c>
      <c r="F53" s="12">
        <f t="shared" ref="F53:F57" si="4">D53*E53</f>
        <v>0</v>
      </c>
    </row>
    <row r="54" spans="1:9" ht="73.5" customHeight="1">
      <c r="A54" s="3">
        <v>32</v>
      </c>
      <c r="B54" s="10" t="s">
        <v>90</v>
      </c>
      <c r="C54" s="37" t="s">
        <v>8</v>
      </c>
      <c r="D54" s="39">
        <v>1</v>
      </c>
      <c r="E54" s="5">
        <v>0</v>
      </c>
      <c r="F54" s="12">
        <f t="shared" si="4"/>
        <v>0</v>
      </c>
    </row>
    <row r="55" spans="1:9" ht="62.25" customHeight="1">
      <c r="A55" s="3">
        <v>33</v>
      </c>
      <c r="B55" s="10" t="s">
        <v>35</v>
      </c>
      <c r="C55" s="37" t="s">
        <v>8</v>
      </c>
      <c r="D55" s="39">
        <v>5</v>
      </c>
      <c r="E55" s="5">
        <v>0</v>
      </c>
      <c r="F55" s="12">
        <f t="shared" si="4"/>
        <v>0</v>
      </c>
    </row>
    <row r="56" spans="1:9" ht="69" customHeight="1">
      <c r="A56" s="3">
        <v>34</v>
      </c>
      <c r="B56" s="40" t="s">
        <v>74</v>
      </c>
      <c r="C56" s="37" t="s">
        <v>8</v>
      </c>
      <c r="D56" s="41">
        <v>5</v>
      </c>
      <c r="E56" s="5">
        <v>0</v>
      </c>
      <c r="F56" s="12">
        <f t="shared" si="4"/>
        <v>0</v>
      </c>
    </row>
    <row r="57" spans="1:9" ht="69.75" customHeight="1">
      <c r="A57" s="3">
        <v>35</v>
      </c>
      <c r="B57" s="40" t="s">
        <v>75</v>
      </c>
      <c r="C57" s="37" t="s">
        <v>8</v>
      </c>
      <c r="D57" s="41">
        <v>5</v>
      </c>
      <c r="E57" s="5">
        <v>0</v>
      </c>
      <c r="F57" s="12">
        <f t="shared" si="4"/>
        <v>0</v>
      </c>
    </row>
    <row r="58" spans="1:9" ht="22.5" customHeight="1">
      <c r="A58" s="58" t="s">
        <v>3</v>
      </c>
      <c r="B58" s="58"/>
      <c r="C58" s="58"/>
      <c r="D58" s="58"/>
      <c r="E58" s="58"/>
      <c r="F58" s="23">
        <f>SUM(F51:F57)</f>
        <v>0</v>
      </c>
    </row>
    <row r="59" spans="1:9" ht="22.5" customHeight="1">
      <c r="A59" s="59" t="s">
        <v>26</v>
      </c>
      <c r="B59" s="59"/>
      <c r="C59" s="59"/>
      <c r="D59" s="59"/>
      <c r="E59" s="59"/>
      <c r="F59" s="24">
        <f>F58*0.24</f>
        <v>0</v>
      </c>
    </row>
    <row r="60" spans="1:9" ht="22.5" customHeight="1">
      <c r="A60" s="58" t="s">
        <v>101</v>
      </c>
      <c r="B60" s="58"/>
      <c r="C60" s="58"/>
      <c r="D60" s="58"/>
      <c r="E60" s="58"/>
      <c r="F60" s="23">
        <f>F58+F59</f>
        <v>0</v>
      </c>
    </row>
    <row r="61" spans="1:9" ht="22.5" customHeight="1">
      <c r="A61" s="28"/>
      <c r="B61" s="28"/>
      <c r="C61" s="28"/>
      <c r="D61" s="28"/>
      <c r="E61" s="28"/>
      <c r="F61" s="19"/>
    </row>
    <row r="62" spans="1:9" ht="22.5" customHeight="1">
      <c r="A62" s="51" t="s">
        <v>13</v>
      </c>
      <c r="B62" s="51"/>
      <c r="C62" s="51"/>
      <c r="D62" s="51"/>
      <c r="E62" s="51"/>
      <c r="F62" s="23">
        <f>F15+F33+F44+F58</f>
        <v>0</v>
      </c>
    </row>
    <row r="63" spans="1:9" ht="22.5" customHeight="1">
      <c r="A63" s="50" t="s">
        <v>36</v>
      </c>
      <c r="B63" s="50"/>
      <c r="C63" s="50"/>
      <c r="D63" s="50"/>
      <c r="E63" s="50"/>
      <c r="F63" s="24">
        <f>F62*0.24</f>
        <v>0</v>
      </c>
    </row>
    <row r="64" spans="1:9" ht="22.5" customHeight="1">
      <c r="A64" s="51" t="s">
        <v>44</v>
      </c>
      <c r="B64" s="51"/>
      <c r="C64" s="51"/>
      <c r="D64" s="51"/>
      <c r="E64" s="51"/>
      <c r="F64" s="23">
        <f>F62+F63</f>
        <v>0</v>
      </c>
    </row>
    <row r="65" spans="1:6" ht="22.5" customHeight="1">
      <c r="A65" s="49"/>
      <c r="B65" s="49"/>
      <c r="C65" s="49"/>
      <c r="D65" s="49"/>
      <c r="E65" s="49"/>
      <c r="F65" s="68"/>
    </row>
    <row r="66" spans="1:6" ht="30" customHeight="1">
      <c r="A66" s="69" t="s">
        <v>102</v>
      </c>
      <c r="B66" s="70"/>
      <c r="C66" s="70"/>
      <c r="D66" s="70"/>
      <c r="E66" s="70"/>
      <c r="F66" s="70"/>
    </row>
    <row r="67" spans="1:6" ht="22.5" customHeight="1">
      <c r="A67" s="49"/>
      <c r="B67" s="49"/>
      <c r="C67" s="49"/>
      <c r="D67" s="71" t="s">
        <v>103</v>
      </c>
      <c r="E67" s="71"/>
      <c r="F67" s="71"/>
    </row>
    <row r="68" spans="1:6" ht="22.5" customHeight="1">
      <c r="A68" s="49"/>
      <c r="B68" s="49"/>
      <c r="C68" s="49"/>
      <c r="D68" s="72"/>
      <c r="E68" s="72"/>
      <c r="F68" s="73"/>
    </row>
    <row r="69" spans="1:6" ht="22.5" customHeight="1">
      <c r="A69" s="49"/>
      <c r="B69" s="49"/>
      <c r="C69" s="49"/>
      <c r="D69" s="71" t="s">
        <v>104</v>
      </c>
      <c r="E69" s="71"/>
      <c r="F69" s="71"/>
    </row>
    <row r="71" spans="1:6" ht="31.5" customHeight="1">
      <c r="A71" s="57" t="s">
        <v>94</v>
      </c>
      <c r="B71" s="57"/>
      <c r="C71" s="57"/>
      <c r="D71" s="57"/>
      <c r="E71" s="57"/>
      <c r="F71" s="57"/>
    </row>
    <row r="72" spans="1:6" ht="31.5" customHeight="1">
      <c r="A72" s="57" t="s">
        <v>14</v>
      </c>
      <c r="B72" s="57"/>
      <c r="C72" s="57"/>
      <c r="D72" s="57"/>
      <c r="E72" s="57"/>
      <c r="F72" s="57"/>
    </row>
    <row r="73" spans="1:6" ht="45">
      <c r="A73" s="1" t="s">
        <v>0</v>
      </c>
      <c r="B73" s="2" t="s">
        <v>1</v>
      </c>
      <c r="C73" s="1" t="s">
        <v>9</v>
      </c>
      <c r="D73" s="20" t="s">
        <v>2</v>
      </c>
      <c r="E73" s="1" t="s">
        <v>10</v>
      </c>
      <c r="F73" s="29" t="s">
        <v>11</v>
      </c>
    </row>
    <row r="74" spans="1:6" ht="57">
      <c r="A74" s="3">
        <v>36</v>
      </c>
      <c r="B74" s="4" t="s">
        <v>53</v>
      </c>
      <c r="C74" s="13" t="s">
        <v>8</v>
      </c>
      <c r="D74" s="16">
        <v>500</v>
      </c>
      <c r="E74" s="21">
        <v>0</v>
      </c>
      <c r="F74" s="15">
        <f t="shared" ref="F74:F76" si="5">D74*E74</f>
        <v>0</v>
      </c>
    </row>
    <row r="75" spans="1:6" ht="71.25">
      <c r="A75" s="3">
        <v>37</v>
      </c>
      <c r="B75" s="4" t="s">
        <v>6</v>
      </c>
      <c r="C75" s="13" t="s">
        <v>8</v>
      </c>
      <c r="D75" s="16">
        <v>5</v>
      </c>
      <c r="E75" s="14">
        <v>0</v>
      </c>
      <c r="F75" s="15">
        <f t="shared" si="5"/>
        <v>0</v>
      </c>
    </row>
    <row r="76" spans="1:6" ht="57">
      <c r="A76" s="3">
        <v>38</v>
      </c>
      <c r="B76" s="4" t="s">
        <v>48</v>
      </c>
      <c r="C76" s="13" t="s">
        <v>8</v>
      </c>
      <c r="D76" s="16">
        <v>500</v>
      </c>
      <c r="E76" s="14">
        <v>0</v>
      </c>
      <c r="F76" s="15">
        <f t="shared" si="5"/>
        <v>0</v>
      </c>
    </row>
    <row r="77" spans="1:6" ht="22.5" customHeight="1">
      <c r="A77" s="51" t="s">
        <v>3</v>
      </c>
      <c r="B77" s="56"/>
      <c r="C77" s="51"/>
      <c r="D77" s="51"/>
      <c r="E77" s="51"/>
      <c r="F77" s="23">
        <f>SUM(F74:F76)</f>
        <v>0</v>
      </c>
    </row>
    <row r="78" spans="1:6" ht="22.5" customHeight="1">
      <c r="A78" s="50" t="s">
        <v>4</v>
      </c>
      <c r="B78" s="50"/>
      <c r="C78" s="50"/>
      <c r="D78" s="50"/>
      <c r="E78" s="50"/>
      <c r="F78" s="24">
        <f>F77*0.24</f>
        <v>0</v>
      </c>
    </row>
    <row r="79" spans="1:6" ht="22.5" customHeight="1">
      <c r="A79" s="51" t="s">
        <v>45</v>
      </c>
      <c r="B79" s="51"/>
      <c r="C79" s="51"/>
      <c r="D79" s="51"/>
      <c r="E79" s="51"/>
      <c r="F79" s="23">
        <f>F77+F78</f>
        <v>0</v>
      </c>
    </row>
    <row r="80" spans="1:6" ht="22.5" customHeight="1">
      <c r="A80" s="60"/>
      <c r="B80" s="60"/>
      <c r="C80" s="60"/>
      <c r="D80" s="60"/>
      <c r="E80" s="60"/>
      <c r="F80" s="18"/>
    </row>
    <row r="81" spans="1:6" ht="31.5" customHeight="1">
      <c r="A81" s="57" t="s">
        <v>86</v>
      </c>
      <c r="B81" s="57"/>
      <c r="C81" s="57"/>
      <c r="D81" s="57"/>
      <c r="E81" s="57"/>
      <c r="F81" s="57"/>
    </row>
    <row r="82" spans="1:6" ht="31.5" customHeight="1">
      <c r="A82" s="1" t="s">
        <v>0</v>
      </c>
      <c r="B82" s="1" t="s">
        <v>1</v>
      </c>
      <c r="C82" s="1" t="s">
        <v>9</v>
      </c>
      <c r="D82" s="20" t="s">
        <v>2</v>
      </c>
      <c r="E82" s="1" t="s">
        <v>10</v>
      </c>
      <c r="F82" s="29" t="s">
        <v>11</v>
      </c>
    </row>
    <row r="83" spans="1:6" ht="107.25" customHeight="1">
      <c r="A83" s="3">
        <v>39</v>
      </c>
      <c r="B83" s="6" t="s">
        <v>7</v>
      </c>
      <c r="C83" s="7" t="s">
        <v>8</v>
      </c>
      <c r="D83" s="7">
        <v>5</v>
      </c>
      <c r="E83" s="14">
        <v>0</v>
      </c>
      <c r="F83" s="15">
        <f>D83*E83</f>
        <v>0</v>
      </c>
    </row>
    <row r="84" spans="1:6" ht="36.75" customHeight="1">
      <c r="A84" s="3">
        <v>40</v>
      </c>
      <c r="B84" s="6" t="s">
        <v>64</v>
      </c>
      <c r="C84" s="7" t="s">
        <v>8</v>
      </c>
      <c r="D84" s="16">
        <v>5000</v>
      </c>
      <c r="E84" s="14">
        <v>0</v>
      </c>
      <c r="F84" s="15">
        <f t="shared" ref="F84" si="6">D84*E84</f>
        <v>0</v>
      </c>
    </row>
    <row r="85" spans="1:6" ht="22.5" customHeight="1">
      <c r="A85" s="51" t="s">
        <v>3</v>
      </c>
      <c r="B85" s="56"/>
      <c r="C85" s="51"/>
      <c r="D85" s="51"/>
      <c r="E85" s="51"/>
      <c r="F85" s="23">
        <f>SUM(F83:F84)</f>
        <v>0</v>
      </c>
    </row>
    <row r="86" spans="1:6" ht="22.5" customHeight="1">
      <c r="A86" s="50" t="s">
        <v>4</v>
      </c>
      <c r="B86" s="50"/>
      <c r="C86" s="50"/>
      <c r="D86" s="50"/>
      <c r="E86" s="50"/>
      <c r="F86" s="24">
        <f>F85*0.24</f>
        <v>0</v>
      </c>
    </row>
    <row r="87" spans="1:6" ht="22.5" customHeight="1">
      <c r="A87" s="51" t="s">
        <v>46</v>
      </c>
      <c r="B87" s="51"/>
      <c r="C87" s="51"/>
      <c r="D87" s="51"/>
      <c r="E87" s="51"/>
      <c r="F87" s="23">
        <f>F85+F86</f>
        <v>0</v>
      </c>
    </row>
    <row r="88" spans="1:6" ht="22.5" customHeight="1">
      <c r="A88" s="26"/>
      <c r="B88" s="27"/>
      <c r="C88" s="27"/>
      <c r="D88" s="27"/>
      <c r="E88" s="27"/>
      <c r="F88" s="25"/>
    </row>
    <row r="89" spans="1:6">
      <c r="A89" s="28"/>
      <c r="B89" s="28"/>
      <c r="C89" s="28"/>
      <c r="D89" s="17"/>
      <c r="E89" s="28"/>
      <c r="F89" s="18"/>
    </row>
    <row r="90" spans="1:6" ht="22.5" customHeight="1">
      <c r="A90" s="61" t="s">
        <v>15</v>
      </c>
      <c r="B90" s="62"/>
      <c r="C90" s="62"/>
      <c r="D90" s="62"/>
      <c r="E90" s="63"/>
      <c r="F90" s="23">
        <f>F77+F85</f>
        <v>0</v>
      </c>
    </row>
    <row r="91" spans="1:6" ht="22.5" customHeight="1">
      <c r="A91" s="64" t="s">
        <v>12</v>
      </c>
      <c r="B91" s="65"/>
      <c r="C91" s="65"/>
      <c r="D91" s="65"/>
      <c r="E91" s="66"/>
      <c r="F91" s="24">
        <f>F78+F86</f>
        <v>0</v>
      </c>
    </row>
    <row r="92" spans="1:6" ht="22.5" customHeight="1">
      <c r="A92" s="51" t="s">
        <v>39</v>
      </c>
      <c r="B92" s="51"/>
      <c r="C92" s="51"/>
      <c r="D92" s="51"/>
      <c r="E92" s="51"/>
      <c r="F92" s="23">
        <f>F79+F87</f>
        <v>0</v>
      </c>
    </row>
    <row r="93" spans="1:6" ht="22.5" customHeight="1">
      <c r="A93" s="49"/>
      <c r="B93" s="49"/>
      <c r="C93" s="49"/>
      <c r="D93" s="49"/>
      <c r="E93" s="49"/>
      <c r="F93" s="68"/>
    </row>
    <row r="94" spans="1:6" ht="34.5" customHeight="1">
      <c r="A94" s="69" t="s">
        <v>102</v>
      </c>
      <c r="B94" s="70"/>
      <c r="C94" s="70"/>
      <c r="D94" s="70"/>
      <c r="E94" s="70"/>
      <c r="F94" s="70"/>
    </row>
    <row r="95" spans="1:6" ht="22.5" customHeight="1">
      <c r="A95" s="49"/>
      <c r="B95" s="49"/>
      <c r="C95" s="49"/>
      <c r="D95" s="71" t="s">
        <v>103</v>
      </c>
      <c r="E95" s="71"/>
      <c r="F95" s="71"/>
    </row>
    <row r="96" spans="1:6" ht="22.5" customHeight="1">
      <c r="A96" s="49"/>
      <c r="B96" s="49"/>
      <c r="C96" s="49"/>
      <c r="D96" s="72"/>
      <c r="E96" s="72"/>
      <c r="F96" s="73"/>
    </row>
    <row r="97" spans="1:8" ht="22.5" customHeight="1">
      <c r="A97" s="49"/>
      <c r="B97" s="49"/>
      <c r="C97" s="49"/>
      <c r="D97" s="71" t="s">
        <v>104</v>
      </c>
      <c r="E97" s="71"/>
      <c r="F97" s="71"/>
    </row>
    <row r="99" spans="1:8" ht="31.5" customHeight="1">
      <c r="A99" s="53" t="s">
        <v>38</v>
      </c>
      <c r="B99" s="54"/>
      <c r="C99" s="54"/>
      <c r="D99" s="54"/>
      <c r="E99" s="54"/>
      <c r="F99" s="55"/>
    </row>
    <row r="100" spans="1:8" ht="31.5" customHeight="1">
      <c r="A100" s="57" t="s">
        <v>95</v>
      </c>
      <c r="B100" s="57"/>
      <c r="C100" s="57"/>
      <c r="D100" s="57"/>
      <c r="E100" s="57"/>
      <c r="F100" s="57"/>
    </row>
    <row r="101" spans="1:8" ht="31.5" customHeight="1">
      <c r="A101" s="1" t="s">
        <v>0</v>
      </c>
      <c r="B101" s="2" t="s">
        <v>1</v>
      </c>
      <c r="C101" s="1" t="s">
        <v>9</v>
      </c>
      <c r="D101" s="20" t="s">
        <v>2</v>
      </c>
      <c r="E101" s="1" t="s">
        <v>10</v>
      </c>
      <c r="F101" s="29" t="s">
        <v>11</v>
      </c>
    </row>
    <row r="102" spans="1:8" ht="119.25" customHeight="1">
      <c r="A102" s="45">
        <v>41</v>
      </c>
      <c r="B102" s="4" t="s">
        <v>54</v>
      </c>
      <c r="C102" s="46" t="s">
        <v>8</v>
      </c>
      <c r="D102" s="16">
        <v>500</v>
      </c>
      <c r="E102" s="47">
        <v>0</v>
      </c>
      <c r="F102" s="15">
        <f t="shared" ref="F102:F109" si="7">D102*E102</f>
        <v>0</v>
      </c>
    </row>
    <row r="103" spans="1:8" ht="108.75" customHeight="1">
      <c r="A103" s="45">
        <v>42</v>
      </c>
      <c r="B103" s="4" t="s">
        <v>59</v>
      </c>
      <c r="C103" s="46" t="s">
        <v>8</v>
      </c>
      <c r="D103" s="16">
        <v>500</v>
      </c>
      <c r="E103" s="47">
        <v>0</v>
      </c>
      <c r="F103" s="15">
        <f t="shared" si="7"/>
        <v>0</v>
      </c>
    </row>
    <row r="104" spans="1:8" ht="114">
      <c r="A104" s="45">
        <v>43</v>
      </c>
      <c r="B104" s="6" t="s">
        <v>60</v>
      </c>
      <c r="C104" s="46" t="s">
        <v>8</v>
      </c>
      <c r="D104" s="16">
        <v>625</v>
      </c>
      <c r="E104" s="47">
        <v>0</v>
      </c>
      <c r="F104" s="15">
        <f t="shared" si="7"/>
        <v>0</v>
      </c>
      <c r="H104" s="31"/>
    </row>
    <row r="105" spans="1:8" ht="128.25">
      <c r="A105" s="45">
        <v>44</v>
      </c>
      <c r="B105" s="6" t="s">
        <v>61</v>
      </c>
      <c r="C105" s="46" t="s">
        <v>8</v>
      </c>
      <c r="D105" s="16">
        <v>2500</v>
      </c>
      <c r="E105" s="47">
        <v>0</v>
      </c>
      <c r="F105" s="15">
        <f t="shared" si="7"/>
        <v>0</v>
      </c>
    </row>
    <row r="106" spans="1:8" ht="114">
      <c r="A106" s="45">
        <v>45</v>
      </c>
      <c r="B106" s="6" t="s">
        <v>62</v>
      </c>
      <c r="C106" s="46" t="s">
        <v>8</v>
      </c>
      <c r="D106" s="16">
        <v>1250</v>
      </c>
      <c r="E106" s="47">
        <v>0</v>
      </c>
      <c r="F106" s="15">
        <f t="shared" si="7"/>
        <v>0</v>
      </c>
    </row>
    <row r="107" spans="1:8" ht="71.25">
      <c r="A107" s="45">
        <v>46</v>
      </c>
      <c r="B107" s="6" t="s">
        <v>49</v>
      </c>
      <c r="C107" s="46" t="s">
        <v>8</v>
      </c>
      <c r="D107" s="16">
        <v>200</v>
      </c>
      <c r="E107" s="47">
        <v>0</v>
      </c>
      <c r="F107" s="15">
        <f t="shared" si="7"/>
        <v>0</v>
      </c>
    </row>
    <row r="108" spans="1:8" ht="99.75">
      <c r="A108" s="45">
        <v>47</v>
      </c>
      <c r="B108" s="4" t="s">
        <v>89</v>
      </c>
      <c r="C108" s="13" t="s">
        <v>8</v>
      </c>
      <c r="D108" s="16">
        <v>750</v>
      </c>
      <c r="E108" s="47">
        <v>0</v>
      </c>
      <c r="F108" s="15">
        <f>D108*E108</f>
        <v>0</v>
      </c>
    </row>
    <row r="109" spans="1:8" ht="71.25">
      <c r="A109" s="45">
        <v>48</v>
      </c>
      <c r="B109" s="6" t="s">
        <v>50</v>
      </c>
      <c r="C109" s="46" t="s">
        <v>8</v>
      </c>
      <c r="D109" s="16">
        <v>200</v>
      </c>
      <c r="E109" s="47">
        <v>0</v>
      </c>
      <c r="F109" s="15">
        <f t="shared" si="7"/>
        <v>0</v>
      </c>
    </row>
    <row r="110" spans="1:8" ht="21.6" customHeight="1">
      <c r="A110" s="51" t="s">
        <v>3</v>
      </c>
      <c r="B110" s="56"/>
      <c r="C110" s="56"/>
      <c r="D110" s="56"/>
      <c r="E110" s="51"/>
      <c r="F110" s="48">
        <f>SUM(F102:F109)</f>
        <v>0</v>
      </c>
    </row>
    <row r="111" spans="1:8" ht="21.6" customHeight="1">
      <c r="A111" s="50" t="s">
        <v>4</v>
      </c>
      <c r="B111" s="50"/>
      <c r="C111" s="50"/>
      <c r="D111" s="50"/>
      <c r="E111" s="50"/>
      <c r="F111" s="15">
        <f>F110*0.24</f>
        <v>0</v>
      </c>
    </row>
    <row r="112" spans="1:8" ht="21.6" customHeight="1">
      <c r="A112" s="51" t="s">
        <v>45</v>
      </c>
      <c r="B112" s="51"/>
      <c r="C112" s="51"/>
      <c r="D112" s="51"/>
      <c r="E112" s="51"/>
      <c r="F112" s="48">
        <f>F110+F111</f>
        <v>0</v>
      </c>
    </row>
    <row r="113" spans="1:8" s="22" customFormat="1" ht="21.6" customHeight="1">
      <c r="A113" s="28"/>
      <c r="B113" s="28"/>
      <c r="C113" s="28"/>
      <c r="D113" s="28"/>
      <c r="E113" s="28"/>
      <c r="F113" s="18"/>
    </row>
    <row r="114" spans="1:8" ht="31.5" customHeight="1">
      <c r="A114" s="57" t="s">
        <v>96</v>
      </c>
      <c r="B114" s="57"/>
      <c r="C114" s="57"/>
      <c r="D114" s="57"/>
      <c r="E114" s="57"/>
      <c r="F114" s="57"/>
    </row>
    <row r="115" spans="1:8" ht="31.5" customHeight="1">
      <c r="A115" s="1" t="s">
        <v>0</v>
      </c>
      <c r="B115" s="1" t="s">
        <v>1</v>
      </c>
      <c r="C115" s="1" t="s">
        <v>9</v>
      </c>
      <c r="D115" s="20" t="s">
        <v>2</v>
      </c>
      <c r="E115" s="1" t="s">
        <v>10</v>
      </c>
      <c r="F115" s="29" t="s">
        <v>11</v>
      </c>
    </row>
    <row r="116" spans="1:8" ht="101.25">
      <c r="A116" s="3">
        <v>49</v>
      </c>
      <c r="B116" s="6" t="s">
        <v>65</v>
      </c>
      <c r="C116" s="7" t="s">
        <v>8</v>
      </c>
      <c r="D116" s="16">
        <v>6000</v>
      </c>
      <c r="E116" s="14">
        <v>0</v>
      </c>
      <c r="F116" s="15">
        <f>D116*E116</f>
        <v>0</v>
      </c>
    </row>
    <row r="117" spans="1:8" ht="86.25">
      <c r="A117" s="3">
        <v>50</v>
      </c>
      <c r="B117" s="6" t="s">
        <v>83</v>
      </c>
      <c r="C117" s="7" t="s">
        <v>8</v>
      </c>
      <c r="D117" s="16">
        <v>600</v>
      </c>
      <c r="E117" s="14">
        <v>0</v>
      </c>
      <c r="F117" s="15">
        <f t="shared" ref="F117:F126" si="8">D117*E117</f>
        <v>0</v>
      </c>
    </row>
    <row r="118" spans="1:8" ht="73.5">
      <c r="A118" s="3">
        <v>51</v>
      </c>
      <c r="B118" s="6" t="s">
        <v>66</v>
      </c>
      <c r="C118" s="7" t="s">
        <v>8</v>
      </c>
      <c r="D118" s="16">
        <v>5000</v>
      </c>
      <c r="E118" s="14">
        <v>0</v>
      </c>
      <c r="F118" s="15">
        <f t="shared" si="8"/>
        <v>0</v>
      </c>
    </row>
    <row r="119" spans="1:8" ht="73.5">
      <c r="A119" s="3">
        <v>52</v>
      </c>
      <c r="B119" s="6" t="s">
        <v>67</v>
      </c>
      <c r="C119" s="7" t="s">
        <v>8</v>
      </c>
      <c r="D119" s="16">
        <v>5000</v>
      </c>
      <c r="E119" s="14">
        <v>0</v>
      </c>
      <c r="F119" s="15">
        <f t="shared" si="8"/>
        <v>0</v>
      </c>
      <c r="H119" s="31"/>
    </row>
    <row r="120" spans="1:8" ht="87.75">
      <c r="A120" s="3">
        <v>53</v>
      </c>
      <c r="B120" s="6" t="s">
        <v>68</v>
      </c>
      <c r="C120" s="7" t="s">
        <v>8</v>
      </c>
      <c r="D120" s="16">
        <v>3000</v>
      </c>
      <c r="E120" s="14">
        <v>0</v>
      </c>
      <c r="F120" s="15">
        <f t="shared" si="8"/>
        <v>0</v>
      </c>
    </row>
    <row r="121" spans="1:8" ht="87">
      <c r="A121" s="3">
        <v>54</v>
      </c>
      <c r="B121" s="6" t="s">
        <v>69</v>
      </c>
      <c r="C121" s="7" t="s">
        <v>8</v>
      </c>
      <c r="D121" s="16">
        <v>5000</v>
      </c>
      <c r="E121" s="14">
        <v>0</v>
      </c>
      <c r="F121" s="15">
        <f t="shared" si="8"/>
        <v>0</v>
      </c>
    </row>
    <row r="122" spans="1:8" ht="57.75">
      <c r="A122" s="3">
        <v>55</v>
      </c>
      <c r="B122" s="6" t="s">
        <v>84</v>
      </c>
      <c r="C122" s="7" t="s">
        <v>8</v>
      </c>
      <c r="D122" s="16">
        <v>1000</v>
      </c>
      <c r="E122" s="14">
        <v>0</v>
      </c>
      <c r="F122" s="15">
        <f t="shared" si="8"/>
        <v>0</v>
      </c>
    </row>
    <row r="123" spans="1:8" ht="102">
      <c r="A123" s="3">
        <v>56</v>
      </c>
      <c r="B123" s="6" t="s">
        <v>70</v>
      </c>
      <c r="C123" s="7" t="s">
        <v>8</v>
      </c>
      <c r="D123" s="16">
        <v>1000</v>
      </c>
      <c r="E123" s="14">
        <v>0</v>
      </c>
      <c r="F123" s="15">
        <f t="shared" si="8"/>
        <v>0</v>
      </c>
    </row>
    <row r="124" spans="1:8" ht="88.5">
      <c r="A124" s="3">
        <v>57</v>
      </c>
      <c r="B124" s="6" t="s">
        <v>85</v>
      </c>
      <c r="C124" s="7" t="s">
        <v>8</v>
      </c>
      <c r="D124" s="16">
        <v>400</v>
      </c>
      <c r="E124" s="14">
        <v>0</v>
      </c>
      <c r="F124" s="15">
        <f t="shared" si="8"/>
        <v>0</v>
      </c>
    </row>
    <row r="125" spans="1:8" ht="101.25">
      <c r="A125" s="3">
        <v>58</v>
      </c>
      <c r="B125" s="6" t="s">
        <v>71</v>
      </c>
      <c r="C125" s="7" t="s">
        <v>8</v>
      </c>
      <c r="D125" s="16">
        <v>8000</v>
      </c>
      <c r="E125" s="14">
        <v>0</v>
      </c>
      <c r="F125" s="15">
        <f t="shared" si="8"/>
        <v>0</v>
      </c>
    </row>
    <row r="126" spans="1:8" ht="85.5">
      <c r="A126" s="3">
        <v>59</v>
      </c>
      <c r="B126" s="6" t="s">
        <v>63</v>
      </c>
      <c r="C126" s="7" t="s">
        <v>8</v>
      </c>
      <c r="D126" s="16">
        <v>4</v>
      </c>
      <c r="E126" s="14">
        <v>0</v>
      </c>
      <c r="F126" s="15">
        <f t="shared" si="8"/>
        <v>0</v>
      </c>
    </row>
    <row r="127" spans="1:8" ht="21.6" customHeight="1">
      <c r="A127" s="51" t="s">
        <v>3</v>
      </c>
      <c r="B127" s="56"/>
      <c r="C127" s="51"/>
      <c r="D127" s="51"/>
      <c r="E127" s="51"/>
      <c r="F127" s="23">
        <f>SUM(F116:F126)</f>
        <v>0</v>
      </c>
    </row>
    <row r="128" spans="1:8" ht="21.6" customHeight="1">
      <c r="A128" s="50" t="s">
        <v>4</v>
      </c>
      <c r="B128" s="50"/>
      <c r="C128" s="50"/>
      <c r="D128" s="50"/>
      <c r="E128" s="50"/>
      <c r="F128" s="24">
        <f>F127*0.24</f>
        <v>0</v>
      </c>
    </row>
    <row r="129" spans="1:8" ht="21.6" customHeight="1">
      <c r="A129" s="51" t="s">
        <v>46</v>
      </c>
      <c r="B129" s="51"/>
      <c r="C129" s="51"/>
      <c r="D129" s="51"/>
      <c r="E129" s="51"/>
      <c r="F129" s="23">
        <f>F127+F128</f>
        <v>0</v>
      </c>
    </row>
    <row r="130" spans="1:8" s="22" customFormat="1" ht="21.6" customHeight="1">
      <c r="A130" s="28"/>
      <c r="B130" s="28"/>
      <c r="C130" s="28"/>
      <c r="D130" s="28"/>
      <c r="E130" s="28"/>
      <c r="F130" s="18"/>
    </row>
    <row r="131" spans="1:8" ht="39" customHeight="1">
      <c r="A131" s="57" t="s">
        <v>97</v>
      </c>
      <c r="B131" s="57"/>
      <c r="C131" s="57"/>
      <c r="D131" s="57"/>
      <c r="E131" s="57"/>
      <c r="F131" s="57"/>
    </row>
    <row r="132" spans="1:8" ht="45">
      <c r="A132" s="1" t="s">
        <v>0</v>
      </c>
      <c r="B132" s="2" t="s">
        <v>1</v>
      </c>
      <c r="C132" s="1" t="s">
        <v>9</v>
      </c>
      <c r="D132" s="20" t="s">
        <v>2</v>
      </c>
      <c r="E132" s="1" t="s">
        <v>10</v>
      </c>
      <c r="F132" s="29" t="s">
        <v>11</v>
      </c>
    </row>
    <row r="133" spans="1:8" ht="71.25">
      <c r="A133" s="3">
        <v>60</v>
      </c>
      <c r="B133" s="4" t="s">
        <v>51</v>
      </c>
      <c r="C133" s="13" t="s">
        <v>8</v>
      </c>
      <c r="D133" s="16">
        <v>200</v>
      </c>
      <c r="E133" s="14">
        <v>0</v>
      </c>
      <c r="F133" s="15">
        <f t="shared" ref="F133:F135" si="9">D133*E133</f>
        <v>0</v>
      </c>
    </row>
    <row r="134" spans="1:8" ht="85.5">
      <c r="A134" s="3">
        <v>61</v>
      </c>
      <c r="B134" s="4" t="s">
        <v>52</v>
      </c>
      <c r="C134" s="13" t="s">
        <v>8</v>
      </c>
      <c r="D134" s="16">
        <v>12000</v>
      </c>
      <c r="E134" s="14">
        <v>0</v>
      </c>
      <c r="F134" s="15">
        <f t="shared" si="9"/>
        <v>0</v>
      </c>
      <c r="H134" s="31"/>
    </row>
    <row r="135" spans="1:8" ht="86.25">
      <c r="A135" s="3">
        <v>62</v>
      </c>
      <c r="B135" s="4" t="s">
        <v>55</v>
      </c>
      <c r="C135" s="13" t="s">
        <v>8</v>
      </c>
      <c r="D135" s="16">
        <v>1000</v>
      </c>
      <c r="E135" s="14">
        <v>0</v>
      </c>
      <c r="F135" s="15">
        <f t="shared" si="9"/>
        <v>0</v>
      </c>
    </row>
    <row r="136" spans="1:8" ht="21.6" customHeight="1">
      <c r="A136" s="51" t="s">
        <v>3</v>
      </c>
      <c r="B136" s="56"/>
      <c r="C136" s="51"/>
      <c r="D136" s="51"/>
      <c r="E136" s="51"/>
      <c r="F136" s="33">
        <f>SUM(F133:F135)</f>
        <v>0</v>
      </c>
    </row>
    <row r="137" spans="1:8" ht="21.6" customHeight="1">
      <c r="A137" s="50" t="s">
        <v>4</v>
      </c>
      <c r="B137" s="50"/>
      <c r="C137" s="50"/>
      <c r="D137" s="50"/>
      <c r="E137" s="50"/>
      <c r="F137" s="5">
        <f>F136*0.24</f>
        <v>0</v>
      </c>
    </row>
    <row r="138" spans="1:8" ht="21.6" customHeight="1">
      <c r="A138" s="51" t="s">
        <v>47</v>
      </c>
      <c r="B138" s="51"/>
      <c r="C138" s="51"/>
      <c r="D138" s="51"/>
      <c r="E138" s="51"/>
      <c r="F138" s="33">
        <f>F136+F137</f>
        <v>0</v>
      </c>
    </row>
    <row r="139" spans="1:8" s="22" customFormat="1" ht="21.6" customHeight="1">
      <c r="A139" s="28"/>
      <c r="B139" s="28"/>
      <c r="C139" s="28"/>
      <c r="D139" s="28"/>
      <c r="E139" s="28"/>
      <c r="F139" s="18"/>
    </row>
    <row r="140" spans="1:8" ht="45" customHeight="1">
      <c r="A140" s="52" t="s">
        <v>100</v>
      </c>
      <c r="B140" s="52"/>
      <c r="C140" s="52"/>
      <c r="D140" s="52"/>
      <c r="E140" s="52"/>
      <c r="F140" s="52"/>
    </row>
    <row r="141" spans="1:8" ht="45.75" customHeight="1">
      <c r="A141" s="34" t="s">
        <v>0</v>
      </c>
      <c r="B141" s="35" t="s">
        <v>1</v>
      </c>
      <c r="C141" s="34" t="s">
        <v>9</v>
      </c>
      <c r="D141" s="34" t="s">
        <v>2</v>
      </c>
      <c r="E141" s="34" t="s">
        <v>10</v>
      </c>
      <c r="F141" s="34" t="s">
        <v>11</v>
      </c>
    </row>
    <row r="142" spans="1:8" ht="129">
      <c r="A142" s="3">
        <v>63</v>
      </c>
      <c r="B142" s="36" t="s">
        <v>77</v>
      </c>
      <c r="C142" s="37" t="s">
        <v>8</v>
      </c>
      <c r="D142" s="38">
        <v>2000</v>
      </c>
      <c r="E142" s="14">
        <v>0</v>
      </c>
      <c r="F142" s="15">
        <f t="shared" ref="F142:F143" si="10">D142*E142</f>
        <v>0</v>
      </c>
      <c r="H142" s="31"/>
    </row>
    <row r="143" spans="1:8" ht="143.25">
      <c r="A143" s="3">
        <v>64</v>
      </c>
      <c r="B143" s="36" t="s">
        <v>78</v>
      </c>
      <c r="C143" s="37" t="s">
        <v>8</v>
      </c>
      <c r="D143" s="38">
        <v>2000</v>
      </c>
      <c r="E143" s="14">
        <v>0</v>
      </c>
      <c r="F143" s="15">
        <f t="shared" si="10"/>
        <v>0</v>
      </c>
    </row>
    <row r="144" spans="1:8" ht="81.75" customHeight="1">
      <c r="A144" s="3">
        <v>65</v>
      </c>
      <c r="B144" s="36" t="s">
        <v>79</v>
      </c>
      <c r="C144" s="37" t="s">
        <v>8</v>
      </c>
      <c r="D144" s="38">
        <v>700</v>
      </c>
      <c r="E144" s="14">
        <v>0</v>
      </c>
      <c r="F144" s="21">
        <f>D144*E144</f>
        <v>0</v>
      </c>
    </row>
    <row r="145" spans="1:6" ht="93.75" customHeight="1">
      <c r="A145" s="3">
        <v>66</v>
      </c>
      <c r="B145" s="36" t="s">
        <v>91</v>
      </c>
      <c r="C145" s="37" t="s">
        <v>8</v>
      </c>
      <c r="D145" s="38">
        <v>18</v>
      </c>
      <c r="E145" s="14">
        <v>0</v>
      </c>
      <c r="F145" s="21">
        <f>D145*E145</f>
        <v>0</v>
      </c>
    </row>
    <row r="146" spans="1:6" ht="110.25" customHeight="1">
      <c r="A146" s="3">
        <v>67</v>
      </c>
      <c r="B146" s="36" t="s">
        <v>80</v>
      </c>
      <c r="C146" s="37" t="s">
        <v>8</v>
      </c>
      <c r="D146" s="38">
        <v>2500</v>
      </c>
      <c r="E146" s="14">
        <v>0</v>
      </c>
      <c r="F146" s="21">
        <f>D146*E146</f>
        <v>0</v>
      </c>
    </row>
    <row r="147" spans="1:6" ht="21.6" customHeight="1">
      <c r="A147" s="58" t="s">
        <v>3</v>
      </c>
      <c r="B147" s="67"/>
      <c r="C147" s="58"/>
      <c r="D147" s="58"/>
      <c r="E147" s="58"/>
      <c r="F147" s="23">
        <f>SUM(F142:F146)</f>
        <v>0</v>
      </c>
    </row>
    <row r="148" spans="1:6" ht="21.6" customHeight="1">
      <c r="A148" s="59" t="s">
        <v>4</v>
      </c>
      <c r="B148" s="59"/>
      <c r="C148" s="59"/>
      <c r="D148" s="59"/>
      <c r="E148" s="59"/>
      <c r="F148" s="24">
        <f>F147*0.24</f>
        <v>0</v>
      </c>
    </row>
    <row r="149" spans="1:6" ht="21.6" customHeight="1">
      <c r="A149" s="58" t="s">
        <v>101</v>
      </c>
      <c r="B149" s="58"/>
      <c r="C149" s="58"/>
      <c r="D149" s="58"/>
      <c r="E149" s="58"/>
      <c r="F149" s="23">
        <f>F147+F148</f>
        <v>0</v>
      </c>
    </row>
    <row r="150" spans="1:6" ht="21.6" customHeight="1">
      <c r="A150" s="28"/>
      <c r="B150" s="28"/>
      <c r="C150" s="28"/>
      <c r="D150" s="28"/>
      <c r="E150" s="28"/>
      <c r="F150" s="18"/>
    </row>
    <row r="151" spans="1:6" ht="21.6" customHeight="1">
      <c r="A151" s="51" t="s">
        <v>40</v>
      </c>
      <c r="B151" s="51"/>
      <c r="C151" s="51"/>
      <c r="D151" s="51"/>
      <c r="E151" s="51"/>
      <c r="F151" s="23">
        <f>F110+F127+F136+F147</f>
        <v>0</v>
      </c>
    </row>
    <row r="152" spans="1:6" ht="21.6" customHeight="1">
      <c r="A152" s="64" t="s">
        <v>12</v>
      </c>
      <c r="B152" s="65"/>
      <c r="C152" s="65"/>
      <c r="D152" s="65"/>
      <c r="E152" s="66"/>
      <c r="F152" s="24">
        <f>F151*0.24</f>
        <v>0</v>
      </c>
    </row>
    <row r="153" spans="1:6" ht="21.6" customHeight="1">
      <c r="A153" s="58" t="s">
        <v>5</v>
      </c>
      <c r="B153" s="58"/>
      <c r="C153" s="58"/>
      <c r="D153" s="58"/>
      <c r="E153" s="58"/>
      <c r="F153" s="23">
        <f>F151+F152</f>
        <v>0</v>
      </c>
    </row>
    <row r="154" spans="1:6">
      <c r="A154" s="49"/>
      <c r="B154" s="49"/>
      <c r="C154" s="49"/>
      <c r="D154" s="49"/>
      <c r="E154" s="49"/>
      <c r="F154" s="68"/>
    </row>
    <row r="155" spans="1:6" ht="35.25" customHeight="1">
      <c r="A155" s="69" t="s">
        <v>102</v>
      </c>
      <c r="B155" s="70"/>
      <c r="C155" s="70"/>
      <c r="D155" s="70"/>
      <c r="E155" s="70"/>
      <c r="F155" s="70"/>
    </row>
    <row r="156" spans="1:6">
      <c r="A156" s="74"/>
      <c r="B156" s="75"/>
      <c r="C156" s="75"/>
      <c r="D156" s="75"/>
      <c r="E156" s="75"/>
      <c r="F156" s="75"/>
    </row>
    <row r="157" spans="1:6">
      <c r="A157" s="74"/>
      <c r="B157" s="75"/>
      <c r="C157" s="75"/>
      <c r="D157" s="75"/>
      <c r="E157" s="75"/>
      <c r="F157" s="75"/>
    </row>
    <row r="158" spans="1:6">
      <c r="A158" s="74"/>
      <c r="B158" s="75"/>
      <c r="C158" s="75"/>
      <c r="D158" s="75"/>
      <c r="E158" s="75"/>
      <c r="F158" s="75"/>
    </row>
    <row r="159" spans="1:6">
      <c r="A159" s="49"/>
      <c r="B159" s="49"/>
      <c r="C159" s="49"/>
      <c r="D159" s="71" t="s">
        <v>103</v>
      </c>
      <c r="E159" s="71"/>
      <c r="F159" s="71"/>
    </row>
    <row r="160" spans="1:6">
      <c r="A160" s="49"/>
      <c r="B160" s="49"/>
      <c r="C160" s="49"/>
      <c r="D160" s="72"/>
      <c r="E160" s="72"/>
      <c r="F160" s="73"/>
    </row>
    <row r="161" spans="1:6">
      <c r="A161" s="49"/>
      <c r="B161" s="49"/>
      <c r="C161" s="49"/>
      <c r="D161" s="72"/>
      <c r="E161" s="72"/>
      <c r="F161" s="73"/>
    </row>
    <row r="162" spans="1:6">
      <c r="A162" s="49"/>
      <c r="B162" s="49"/>
      <c r="C162" s="49"/>
      <c r="D162" s="71" t="s">
        <v>104</v>
      </c>
      <c r="E162" s="71"/>
      <c r="F162" s="71"/>
    </row>
  </sheetData>
  <mergeCells count="62">
    <mergeCell ref="A66:F66"/>
    <mergeCell ref="D67:F67"/>
    <mergeCell ref="D69:F69"/>
    <mergeCell ref="A94:F94"/>
    <mergeCell ref="D95:F95"/>
    <mergeCell ref="A151:E151"/>
    <mergeCell ref="A152:E152"/>
    <mergeCell ref="A153:E153"/>
    <mergeCell ref="A147:E147"/>
    <mergeCell ref="A148:E148"/>
    <mergeCell ref="A149:E149"/>
    <mergeCell ref="A155:F155"/>
    <mergeCell ref="D159:F159"/>
    <mergeCell ref="D162:F162"/>
    <mergeCell ref="A138:E138"/>
    <mergeCell ref="A131:F131"/>
    <mergeCell ref="A136:E136"/>
    <mergeCell ref="A137:E137"/>
    <mergeCell ref="A140:F140"/>
    <mergeCell ref="A114:F114"/>
    <mergeCell ref="A127:E127"/>
    <mergeCell ref="A128:E128"/>
    <mergeCell ref="A129:E129"/>
    <mergeCell ref="A110:E110"/>
    <mergeCell ref="A111:E111"/>
    <mergeCell ref="A112:E112"/>
    <mergeCell ref="A85:E85"/>
    <mergeCell ref="A86:E86"/>
    <mergeCell ref="A87:E87"/>
    <mergeCell ref="A99:F99"/>
    <mergeCell ref="A100:F100"/>
    <mergeCell ref="A90:E90"/>
    <mergeCell ref="A91:E91"/>
    <mergeCell ref="A92:E92"/>
    <mergeCell ref="D97:F97"/>
    <mergeCell ref="A79:E79"/>
    <mergeCell ref="A80:E80"/>
    <mergeCell ref="A81:F81"/>
    <mergeCell ref="A71:F71"/>
    <mergeCell ref="A72:F72"/>
    <mergeCell ref="A77:E77"/>
    <mergeCell ref="A78:E78"/>
    <mergeCell ref="A63:E63"/>
    <mergeCell ref="A64:E64"/>
    <mergeCell ref="A58:E58"/>
    <mergeCell ref="A59:E59"/>
    <mergeCell ref="A60:E60"/>
    <mergeCell ref="A62:E62"/>
    <mergeCell ref="A45:E45"/>
    <mergeCell ref="A46:E46"/>
    <mergeCell ref="A49:F49"/>
    <mergeCell ref="A1:F1"/>
    <mergeCell ref="A2:F2"/>
    <mergeCell ref="A15:E15"/>
    <mergeCell ref="A16:E16"/>
    <mergeCell ref="A44:E44"/>
    <mergeCell ref="A35:E35"/>
    <mergeCell ref="A37:F37"/>
    <mergeCell ref="A17:E17"/>
    <mergeCell ref="A19:F19"/>
    <mergeCell ref="A33:E33"/>
    <mergeCell ref="A34:E3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2020-02-19T11:51:22Z</dcterms:modified>
</cp:coreProperties>
</file>